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ustin.faggion\Downloads\"/>
    </mc:Choice>
  </mc:AlternateContent>
  <xr:revisionPtr revIDLastSave="0" documentId="8_{6320EA4C-840B-43D1-BABF-7DC494700640}" xr6:coauthVersionLast="41" xr6:coauthVersionMax="41" xr10:uidLastSave="{00000000-0000-0000-0000-000000000000}"/>
  <bookViews>
    <workbookView xWindow="28680" yWindow="-120" windowWidth="29040" windowHeight="15840" activeTab="2" xr2:uid="{00000000-000D-0000-FFFF-FFFF00000000}"/>
  </bookViews>
  <sheets>
    <sheet name="60-91 day detail" sheetId="4" r:id="rId1"/>
    <sheet name="pivot table" sheetId="2" r:id="rId2"/>
    <sheet name="working data" sheetId="1" r:id="rId3"/>
  </sheets>
  <calcPr calcId="191029"/>
  <pivotCaches>
    <pivotCache cacheId="0" r:id="rId4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  <c r="G1" i="1" l="1"/>
</calcChain>
</file>

<file path=xl/sharedStrings.xml><?xml version="1.0" encoding="utf-8"?>
<sst xmlns="http://schemas.openxmlformats.org/spreadsheetml/2006/main" count="265" uniqueCount="88">
  <si>
    <t>Customer</t>
  </si>
  <si>
    <t>InvoiceAmount</t>
  </si>
  <si>
    <t>Due Date</t>
  </si>
  <si>
    <t>IBM</t>
  </si>
  <si>
    <t>PepsiCo</t>
  </si>
  <si>
    <t>Smirnoff</t>
  </si>
  <si>
    <t>3M</t>
  </si>
  <si>
    <t>Canon</t>
  </si>
  <si>
    <t>Intel Corporation</t>
  </si>
  <si>
    <t>H&amp;M</t>
  </si>
  <si>
    <t>American Express</t>
  </si>
  <si>
    <t>Shell Oil Company</t>
  </si>
  <si>
    <t>Home Depot</t>
  </si>
  <si>
    <t>Porsche</t>
  </si>
  <si>
    <t>Burberry</t>
  </si>
  <si>
    <t>AT&amp;T</t>
  </si>
  <si>
    <t>Beko</t>
  </si>
  <si>
    <t>BMW</t>
  </si>
  <si>
    <t>United Parcel Service</t>
  </si>
  <si>
    <t>Deere &amp; Company</t>
  </si>
  <si>
    <t>Citigroup</t>
  </si>
  <si>
    <t>Samsung Group</t>
  </si>
  <si>
    <t>General Electric</t>
  </si>
  <si>
    <t>Nokia</t>
  </si>
  <si>
    <t>Xerox</t>
  </si>
  <si>
    <t>Starbucks</t>
  </si>
  <si>
    <t>Coca-Cola</t>
  </si>
  <si>
    <t>Ralph Lauren</t>
  </si>
  <si>
    <t>The Walt Disney Company</t>
  </si>
  <si>
    <t>KFC</t>
  </si>
  <si>
    <t>MTV</t>
  </si>
  <si>
    <t>Vodafone</t>
  </si>
  <si>
    <t>Harley-Davidson</t>
  </si>
  <si>
    <t>Moet et Chandon</t>
  </si>
  <si>
    <t>Yahoo!</t>
  </si>
  <si>
    <t>Avon</t>
  </si>
  <si>
    <t>Gap Inc.</t>
  </si>
  <si>
    <t>VISA</t>
  </si>
  <si>
    <t>Honda Motor Company</t>
  </si>
  <si>
    <t>Kleenex</t>
  </si>
  <si>
    <t>Audi</t>
  </si>
  <si>
    <t>Credit Suisse</t>
  </si>
  <si>
    <t>Siemens AG</t>
  </si>
  <si>
    <t>Nintendo</t>
  </si>
  <si>
    <t>Chase</t>
  </si>
  <si>
    <t>Kellogg Company</t>
  </si>
  <si>
    <t>Microsoft</t>
  </si>
  <si>
    <t>Hermes</t>
  </si>
  <si>
    <t>Zara</t>
  </si>
  <si>
    <t>Mastercard</t>
  </si>
  <si>
    <t>Johnson &amp; Johnson</t>
  </si>
  <si>
    <t xml:space="preserve">Jack Daniel's </t>
  </si>
  <si>
    <t>Hyundai</t>
  </si>
  <si>
    <t>Amazon.com</t>
  </si>
  <si>
    <t>eBay</t>
  </si>
  <si>
    <t>L'Oreal</t>
  </si>
  <si>
    <t>Nissan Motor</t>
  </si>
  <si>
    <t>Blackberry</t>
  </si>
  <si>
    <t>MasterCard</t>
  </si>
  <si>
    <t>Adidas</t>
  </si>
  <si>
    <t>Mercedes-benz</t>
  </si>
  <si>
    <t>Caterpillar Inc.</t>
  </si>
  <si>
    <t>Pampers</t>
  </si>
  <si>
    <t>Toyota Motor Coporation</t>
  </si>
  <si>
    <t>Apple Inc.</t>
  </si>
  <si>
    <t>HSBC</t>
  </si>
  <si>
    <t>Bucci</t>
  </si>
  <si>
    <t>Corona</t>
  </si>
  <si>
    <t>Oracle Corporation</t>
  </si>
  <si>
    <t>Morgan Stanley</t>
  </si>
  <si>
    <t>Google Allianz</t>
  </si>
  <si>
    <t>SAP</t>
  </si>
  <si>
    <t>McDonald's</t>
  </si>
  <si>
    <t>Volkswagen Group</t>
  </si>
  <si>
    <t>Google</t>
  </si>
  <si>
    <t>Kia Motors</t>
  </si>
  <si>
    <t>Today's Date</t>
  </si>
  <si>
    <t>Pizza Hut</t>
  </si>
  <si>
    <t>Days Past Due</t>
  </si>
  <si>
    <t>Grand Total</t>
  </si>
  <si>
    <t>1-30</t>
  </si>
  <si>
    <t>31-60</t>
  </si>
  <si>
    <t>61-90</t>
  </si>
  <si>
    <t>91-120</t>
  </si>
  <si>
    <t>121-150</t>
  </si>
  <si>
    <t>151-180</t>
  </si>
  <si>
    <t>Days Late</t>
  </si>
  <si>
    <t>Total 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</si>
</sst>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/>
    <xf numFmtId="14" fontId="0" fillId="0" borderId="0" xfId="0" applyNumberFormat="1"/>
    <xf numFmtId="0" fontId="2" fillId="0" borderId="0" xfId="0" applyFont="1" applyBorder="1"/>
    <xf numFmtId="14" fontId="0" fillId="0" borderId="1" xfId="0" applyNumberFormat="1" applyFont="1" applyBorder="1"/>
    <xf numFmtId="14" fontId="0" fillId="3" borderId="2" xfId="0" applyNumberFormat="1" applyFont="1" applyFill="1" applyBorder="1"/>
    <xf numFmtId="14" fontId="0" fillId="0" borderId="2" xfId="0" applyNumberFormat="1" applyFont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Fill="1" applyBorder="1"/>
    <xf numFmtId="0" fontId="0" fillId="0" borderId="0" xfId="0" applyFill="1"/>
    <xf numFmtId="0" fontId="1" fillId="2" borderId="0" xfId="0" applyFont="1" applyFill="1" applyBorder="1"/>
    <xf numFmtId="0" fontId="0" fillId="0" borderId="2" xfId="0" applyFont="1" applyFill="1" applyBorder="1"/>
    <xf numFmtId="14" fontId="0" fillId="0" borderId="2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&quot;$&quot;#,##0.0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stin Faggion" refreshedDate="43746.648310416669" createdVersion="6" refreshedVersion="6" minRefreshableVersion="3" recordCount="200" xr:uid="{4FCA9F65-1644-4999-8416-DB8EABF1C0A7}">
  <cacheSource type="worksheet">
    <worksheetSource name="Table1"/>
  </cacheSource>
  <cacheFields count="4">
    <cacheField name="Customer" numFmtId="0">
      <sharedItems/>
    </cacheField>
    <cacheField name="InvoiceAmount" numFmtId="0">
      <sharedItems containsSemiMixedTypes="0" containsString="0" containsNumber="1" minValue="230.98000000000002" maxValue="1505.3500000000001"/>
    </cacheField>
    <cacheField name="Due Date" numFmtId="14">
      <sharedItems containsSemiMixedTypes="0" containsNonDate="0" containsDate="1" containsString="0" minDate="2021-07-21T00:00:00" maxDate="2021-12-23T00:00:00"/>
    </cacheField>
    <cacheField name="Days Past Due" numFmtId="0">
      <sharedItems containsSemiMixedTypes="0" containsString="0" containsNumber="1" containsInteger="1" minValue="9" maxValue="163" count="110">
        <n v="29"/>
        <n v="94"/>
        <n v="139"/>
        <n v="37"/>
        <n v="117"/>
        <n v="89"/>
        <n v="116"/>
        <n v="112"/>
        <n v="61"/>
        <n v="95"/>
        <n v="23"/>
        <n v="17"/>
        <n v="32"/>
        <n v="46"/>
        <n v="132"/>
        <n v="62"/>
        <n v="76"/>
        <n v="84"/>
        <n v="157"/>
        <n v="57"/>
        <n v="39"/>
        <n v="114"/>
        <n v="151"/>
        <n v="136"/>
        <n v="9"/>
        <n v="80"/>
        <n v="43"/>
        <n v="82"/>
        <n v="58"/>
        <n v="141"/>
        <n v="143"/>
        <n v="88"/>
        <n v="20"/>
        <n v="93"/>
        <n v="123"/>
        <n v="133"/>
        <n v="63"/>
        <n v="137"/>
        <n v="159"/>
        <n v="147"/>
        <n v="42"/>
        <n v="102"/>
        <n v="140"/>
        <n v="154"/>
        <n v="138"/>
        <n v="16"/>
        <n v="110"/>
        <n v="34"/>
        <n v="31"/>
        <n v="87"/>
        <n v="28"/>
        <n v="11"/>
        <n v="111"/>
        <n v="56"/>
        <n v="135"/>
        <n v="107"/>
        <n v="99"/>
        <n v="148"/>
        <n v="19"/>
        <n v="129"/>
        <n v="145"/>
        <n v="72"/>
        <n v="40"/>
        <n v="48"/>
        <n v="55"/>
        <n v="35"/>
        <n v="156"/>
        <n v="118"/>
        <n v="97"/>
        <n v="18"/>
        <n v="68"/>
        <n v="130"/>
        <n v="25"/>
        <n v="86"/>
        <n v="83"/>
        <n v="52"/>
        <n v="92"/>
        <n v="106"/>
        <n v="38"/>
        <n v="15"/>
        <n v="142"/>
        <n v="51"/>
        <n v="69"/>
        <n v="144"/>
        <n v="70"/>
        <n v="67"/>
        <n v="36"/>
        <n v="158"/>
        <n v="33"/>
        <n v="162"/>
        <n v="74"/>
        <n v="66"/>
        <n v="50"/>
        <n v="163"/>
        <n v="125"/>
        <n v="121"/>
        <n v="45"/>
        <n v="79"/>
        <n v="128"/>
        <n v="44"/>
        <n v="13"/>
        <n v="105"/>
        <n v="152"/>
        <n v="124"/>
        <n v="73"/>
        <n v="98"/>
        <n v="149"/>
        <n v="134"/>
        <n v="122"/>
        <n v="71"/>
      </sharedItems>
      <fieldGroup base="3">
        <rangePr autoStart="0" autoEnd="0" startNum="1" endNum="180" groupInterval="30"/>
        <groupItems count="8">
          <s v="&lt;1"/>
          <s v="1-30"/>
          <s v="31-60"/>
          <s v="61-90"/>
          <s v="91-120"/>
          <s v="121-150"/>
          <s v="151-180"/>
          <s v="&gt;18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s v="Home Depot"/>
    <n v="377.59999999999997"/>
    <d v="2021-12-02T00:00:00"/>
    <x v="0"/>
  </r>
  <r>
    <s v="Porsche"/>
    <n v="1259.9700000000003"/>
    <d v="2021-09-28T00:00:00"/>
    <x v="1"/>
  </r>
  <r>
    <s v="Burberry"/>
    <n v="1476.0900000000001"/>
    <d v="2021-08-14T00:00:00"/>
    <x v="2"/>
  </r>
  <r>
    <s v="AT&amp;T"/>
    <n v="331.8"/>
    <d v="2021-11-24T00:00:00"/>
    <x v="3"/>
  </r>
  <r>
    <s v="Porsche"/>
    <n v="1122.46"/>
    <d v="2021-09-05T00:00:00"/>
    <x v="4"/>
  </r>
  <r>
    <s v="Porsche"/>
    <n v="838.18"/>
    <d v="2021-10-03T00:00:00"/>
    <x v="5"/>
  </r>
  <r>
    <s v="Beko"/>
    <n v="387.22999999999996"/>
    <d v="2021-09-06T00:00:00"/>
    <x v="6"/>
  </r>
  <r>
    <s v="BMW"/>
    <n v="1389.2000000000003"/>
    <d v="2021-09-10T00:00:00"/>
    <x v="7"/>
  </r>
  <r>
    <s v="United Parcel Service"/>
    <n v="685.1"/>
    <d v="2021-10-31T00:00:00"/>
    <x v="8"/>
  </r>
  <r>
    <s v="Deere &amp; Company"/>
    <n v="1424.7100000000003"/>
    <d v="2021-09-27T00:00:00"/>
    <x v="9"/>
  </r>
  <r>
    <s v="Beko"/>
    <n v="772.14"/>
    <d v="2021-12-08T00:00:00"/>
    <x v="10"/>
  </r>
  <r>
    <s v="Citigroup"/>
    <n v="981.87"/>
    <d v="2021-12-14T00:00:00"/>
    <x v="11"/>
  </r>
  <r>
    <s v="Samsung Group"/>
    <n v="957.06999999999994"/>
    <d v="2021-11-29T00:00:00"/>
    <x v="12"/>
  </r>
  <r>
    <s v="General Electric"/>
    <n v="694.29"/>
    <d v="2021-11-15T00:00:00"/>
    <x v="13"/>
  </r>
  <r>
    <s v="Nokia"/>
    <n v="279.42"/>
    <d v="2021-08-21T00:00:00"/>
    <x v="14"/>
  </r>
  <r>
    <s v="Citigroup"/>
    <n v="994.35"/>
    <d v="2021-10-30T00:00:00"/>
    <x v="15"/>
  </r>
  <r>
    <s v="Xerox"/>
    <n v="230.98000000000002"/>
    <d v="2021-10-16T00:00:00"/>
    <x v="16"/>
  </r>
  <r>
    <s v="Starbucks"/>
    <n v="419.86"/>
    <d v="2021-10-08T00:00:00"/>
    <x v="17"/>
  </r>
  <r>
    <s v="Coca-Cola"/>
    <n v="1249.6700000000003"/>
    <d v="2021-07-27T00:00:00"/>
    <x v="18"/>
  </r>
  <r>
    <s v="3M"/>
    <n v="1469.0600000000002"/>
    <d v="2021-11-04T00:00:00"/>
    <x v="19"/>
  </r>
  <r>
    <s v="Ralph Lauren"/>
    <n v="541.26"/>
    <d v="2021-09-06T00:00:00"/>
    <x v="6"/>
  </r>
  <r>
    <s v="Porsche"/>
    <n v="1427.7900000000002"/>
    <d v="2021-11-22T00:00:00"/>
    <x v="20"/>
  </r>
  <r>
    <s v="The Walt Disney Company"/>
    <n v="893.4"/>
    <d v="2021-09-08T00:00:00"/>
    <x v="21"/>
  </r>
  <r>
    <s v="KFC"/>
    <n v="1093.72"/>
    <d v="2021-10-08T00:00:00"/>
    <x v="17"/>
  </r>
  <r>
    <s v="MTV"/>
    <n v="1031.8800000000001"/>
    <d v="2021-11-15T00:00:00"/>
    <x v="13"/>
  </r>
  <r>
    <s v="Vodafone"/>
    <n v="654.88"/>
    <d v="2021-09-06T00:00:00"/>
    <x v="6"/>
  </r>
  <r>
    <s v="Harley-Davidson"/>
    <n v="289.15999999999997"/>
    <d v="2021-08-02T00:00:00"/>
    <x v="22"/>
  </r>
  <r>
    <s v="Moet et Chandon"/>
    <n v="392.53"/>
    <d v="2021-08-17T00:00:00"/>
    <x v="23"/>
  </r>
  <r>
    <s v="Canon"/>
    <n v="1447.3200000000002"/>
    <d v="2021-12-22T00:00:00"/>
    <x v="24"/>
  </r>
  <r>
    <s v="Yahoo!"/>
    <n v="899.53"/>
    <d v="2021-08-17T00:00:00"/>
    <x v="23"/>
  </r>
  <r>
    <s v="Avon"/>
    <n v="717.65"/>
    <d v="2021-10-12T00:00:00"/>
    <x v="25"/>
  </r>
  <r>
    <s v="Gap Inc."/>
    <n v="1385.1600000000003"/>
    <d v="2021-11-18T00:00:00"/>
    <x v="26"/>
  </r>
  <r>
    <s v="VISA"/>
    <n v="723.94"/>
    <d v="2021-10-10T00:00:00"/>
    <x v="27"/>
  </r>
  <r>
    <s v="Honda Motor Company"/>
    <n v="1220.0300000000002"/>
    <d v="2021-11-03T00:00:00"/>
    <x v="28"/>
  </r>
  <r>
    <s v="Kleenex"/>
    <n v="664.25"/>
    <d v="2021-08-12T00:00:00"/>
    <x v="29"/>
  </r>
  <r>
    <s v="Audi"/>
    <n v="481.84"/>
    <d v="2021-08-10T00:00:00"/>
    <x v="30"/>
  </r>
  <r>
    <s v="Credit Suisse"/>
    <n v="731.9"/>
    <d v="2021-10-04T00:00:00"/>
    <x v="31"/>
  </r>
  <r>
    <s v="Siemens AG"/>
    <n v="1162.8800000000001"/>
    <d v="2021-12-11T00:00:00"/>
    <x v="32"/>
  </r>
  <r>
    <s v="Intel Corporation"/>
    <n v="1210.1100000000001"/>
    <d v="2021-09-29T00:00:00"/>
    <x v="33"/>
  </r>
  <r>
    <s v="Nintendo"/>
    <n v="715.55"/>
    <d v="2021-08-30T00:00:00"/>
    <x v="34"/>
  </r>
  <r>
    <s v="Chase"/>
    <n v="1369.3200000000002"/>
    <d v="2021-08-20T00:00:00"/>
    <x v="35"/>
  </r>
  <r>
    <s v="Kellogg Company"/>
    <n v="982.75"/>
    <d v="2021-08-20T00:00:00"/>
    <x v="35"/>
  </r>
  <r>
    <s v="Microsoft"/>
    <n v="325.08"/>
    <d v="2021-10-29T00:00:00"/>
    <x v="36"/>
  </r>
  <r>
    <s v="Hermes"/>
    <n v="887.48"/>
    <d v="2021-09-28T00:00:00"/>
    <x v="1"/>
  </r>
  <r>
    <s v="Zara"/>
    <n v="751.43999999999994"/>
    <d v="2021-08-16T00:00:00"/>
    <x v="37"/>
  </r>
  <r>
    <s v="Xerox"/>
    <n v="471.33"/>
    <d v="2021-07-25T00:00:00"/>
    <x v="38"/>
  </r>
  <r>
    <s v="Mastercard"/>
    <n v="1442.8700000000001"/>
    <d v="2021-08-06T00:00:00"/>
    <x v="39"/>
  </r>
  <r>
    <s v="Johnson &amp; Johnson"/>
    <n v="1303.0100000000002"/>
    <d v="2021-11-19T00:00:00"/>
    <x v="40"/>
  </r>
  <r>
    <s v="Jack Daniel's "/>
    <n v="770.13"/>
    <d v="2021-09-20T00:00:00"/>
    <x v="41"/>
  </r>
  <r>
    <s v="Hyundai"/>
    <n v="1091.05"/>
    <d v="2021-09-08T00:00:00"/>
    <x v="21"/>
  </r>
  <r>
    <s v="Amazon.com"/>
    <n v="848.22"/>
    <d v="2021-10-10T00:00:00"/>
    <x v="27"/>
  </r>
  <r>
    <s v="eBay"/>
    <n v="806.86"/>
    <d v="2021-08-13T00:00:00"/>
    <x v="42"/>
  </r>
  <r>
    <s v="L'Oreal"/>
    <n v="1110.77"/>
    <d v="2021-07-30T00:00:00"/>
    <x v="43"/>
  </r>
  <r>
    <s v="Nissan Motor"/>
    <n v="1427.1600000000003"/>
    <d v="2021-08-15T00:00:00"/>
    <x v="44"/>
  </r>
  <r>
    <s v="Oracle Corporation"/>
    <n v="406.57"/>
    <d v="2021-10-03T00:00:00"/>
    <x v="5"/>
  </r>
  <r>
    <s v="Morgan Stanley"/>
    <n v="747.12"/>
    <d v="2021-12-15T00:00:00"/>
    <x v="45"/>
  </r>
  <r>
    <s v="Google Allianz"/>
    <n v="373.59"/>
    <d v="2021-09-12T00:00:00"/>
    <x v="46"/>
  </r>
  <r>
    <s v="Toyota Motor Coporation"/>
    <n v="1415.7600000000002"/>
    <d v="2021-11-27T00:00:00"/>
    <x v="47"/>
  </r>
  <r>
    <s v="The Walt Disney Company"/>
    <n v="308.63"/>
    <d v="2021-11-30T00:00:00"/>
    <x v="48"/>
  </r>
  <r>
    <s v="SAP"/>
    <n v="526.41999999999996"/>
    <d v="2021-09-29T00:00:00"/>
    <x v="33"/>
  </r>
  <r>
    <s v="Jack Daniel's "/>
    <n v="1117.75"/>
    <d v="2021-10-05T00:00:00"/>
    <x v="49"/>
  </r>
  <r>
    <s v="Kellogg Company"/>
    <n v="612.28"/>
    <d v="2021-12-03T00:00:00"/>
    <x v="50"/>
  </r>
  <r>
    <s v="Samsung Group"/>
    <n v="1348.39"/>
    <d v="2021-09-08T00:00:00"/>
    <x v="21"/>
  </r>
  <r>
    <s v="IBM"/>
    <n v="1442.2400000000002"/>
    <d v="2021-12-20T00:00:00"/>
    <x v="51"/>
  </r>
  <r>
    <s v="Mercedes-benz"/>
    <n v="890.02"/>
    <d v="2021-09-29T00:00:00"/>
    <x v="33"/>
  </r>
  <r>
    <s v="McDonald's"/>
    <n v="1158.9800000000002"/>
    <d v="2021-09-11T00:00:00"/>
    <x v="52"/>
  </r>
  <r>
    <s v="Volkswagen Group"/>
    <n v="439.83"/>
    <d v="2021-11-05T00:00:00"/>
    <x v="53"/>
  </r>
  <r>
    <s v="eBay"/>
    <n v="1440.0300000000002"/>
    <d v="2021-08-18T00:00:00"/>
    <x v="54"/>
  </r>
  <r>
    <s v="Google"/>
    <n v="999.24"/>
    <d v="2021-09-15T00:00:00"/>
    <x v="55"/>
  </r>
  <r>
    <s v="Kia Motors"/>
    <n v="1183.68"/>
    <d v="2021-12-08T00:00:00"/>
    <x v="10"/>
  </r>
  <r>
    <s v="IBM"/>
    <n v="812.62"/>
    <d v="2021-08-16T00:00:00"/>
    <x v="37"/>
  </r>
  <r>
    <s v="PepsiCo"/>
    <n v="461.81"/>
    <d v="2021-09-23T00:00:00"/>
    <x v="56"/>
  </r>
  <r>
    <s v="Smirnoff"/>
    <n v="1011.41"/>
    <d v="2021-10-30T00:00:00"/>
    <x v="15"/>
  </r>
  <r>
    <s v="3M"/>
    <n v="653.44000000000005"/>
    <d v="2021-08-05T00:00:00"/>
    <x v="57"/>
  </r>
  <r>
    <s v="Canon"/>
    <n v="1204.7400000000002"/>
    <d v="2021-08-20T00:00:00"/>
    <x v="35"/>
  </r>
  <r>
    <s v="Intel Corporation"/>
    <n v="1409.63"/>
    <d v="2021-12-12T00:00:00"/>
    <x v="58"/>
  </r>
  <r>
    <s v="H&amp;M"/>
    <n v="1478.8000000000002"/>
    <d v="2021-07-27T00:00:00"/>
    <x v="18"/>
  </r>
  <r>
    <s v="American Express"/>
    <n v="656.28"/>
    <d v="2021-12-03T00:00:00"/>
    <x v="50"/>
  </r>
  <r>
    <s v="Shell Oil Company"/>
    <n v="1056.92"/>
    <d v="2021-11-27T00:00:00"/>
    <x v="47"/>
  </r>
  <r>
    <s v="Johnson &amp; Johnson"/>
    <n v="1180.6500000000001"/>
    <d v="2021-08-24T00:00:00"/>
    <x v="59"/>
  </r>
  <r>
    <s v="Intel Corporation"/>
    <n v="249.81"/>
    <d v="2021-09-08T00:00:00"/>
    <x v="21"/>
  </r>
  <r>
    <s v="Blackberry"/>
    <n v="768.3"/>
    <d v="2021-08-08T00:00:00"/>
    <x v="60"/>
  </r>
  <r>
    <s v="MasterCard"/>
    <n v="810.28"/>
    <d v="2021-10-20T00:00:00"/>
    <x v="61"/>
  </r>
  <r>
    <s v="Nissan Motor"/>
    <n v="1062.48"/>
    <d v="2021-11-21T00:00:00"/>
    <x v="62"/>
  </r>
  <r>
    <s v="Adidas"/>
    <n v="1434.4400000000003"/>
    <d v="2021-11-13T00:00:00"/>
    <x v="63"/>
  </r>
  <r>
    <s v="Siemens AG"/>
    <n v="1241.0100000000002"/>
    <d v="2021-11-06T00:00:00"/>
    <x v="64"/>
  </r>
  <r>
    <s v="Mercedes-benz"/>
    <n v="326.61"/>
    <d v="2021-11-03T00:00:00"/>
    <x v="28"/>
  </r>
  <r>
    <s v="Caterpillar Inc."/>
    <n v="894.04"/>
    <d v="2021-08-21T00:00:00"/>
    <x v="14"/>
  </r>
  <r>
    <s v="Pampers"/>
    <n v="364.96999999999997"/>
    <d v="2021-09-10T00:00:00"/>
    <x v="7"/>
  </r>
  <r>
    <s v="General Electric"/>
    <n v="288.5"/>
    <d v="2021-08-17T00:00:00"/>
    <x v="23"/>
  </r>
  <r>
    <s v="Toyota Motor Coporation"/>
    <n v="696.98"/>
    <d v="2021-11-26T00:00:00"/>
    <x v="65"/>
  </r>
  <r>
    <s v="Apple Inc."/>
    <n v="296.18"/>
    <d v="2021-07-28T00:00:00"/>
    <x v="66"/>
  </r>
  <r>
    <s v="HSBC"/>
    <n v="438.02"/>
    <d v="2021-09-04T00:00:00"/>
    <x v="67"/>
  </r>
  <r>
    <s v="Bucci"/>
    <n v="1038.1600000000001"/>
    <d v="2021-09-25T00:00:00"/>
    <x v="68"/>
  </r>
  <r>
    <s v="Bucci"/>
    <n v="960.3"/>
    <d v="2021-08-06T00:00:00"/>
    <x v="39"/>
  </r>
  <r>
    <s v="eBay"/>
    <n v="1004.74"/>
    <d v="2021-12-02T00:00:00"/>
    <x v="0"/>
  </r>
  <r>
    <s v="Nintendo"/>
    <n v="1139.6200000000001"/>
    <d v="2021-10-12T00:00:00"/>
    <x v="25"/>
  </r>
  <r>
    <s v="Pizza Hut"/>
    <n v="834.76"/>
    <d v="2021-12-13T00:00:00"/>
    <x v="69"/>
  </r>
  <r>
    <s v="Corona"/>
    <n v="1054.1200000000001"/>
    <d v="2021-10-24T00:00:00"/>
    <x v="70"/>
  </r>
  <r>
    <s v="Beko"/>
    <n v="262.04000000000002"/>
    <d v="2021-10-10T00:00:00"/>
    <x v="27"/>
  </r>
  <r>
    <s v="Oracle Corporation"/>
    <n v="440.71999999999997"/>
    <d v="2021-09-04T00:00:00"/>
    <x v="67"/>
  </r>
  <r>
    <s v="Morgan Stanley"/>
    <n v="781.68"/>
    <d v="2021-08-23T00:00:00"/>
    <x v="71"/>
  </r>
  <r>
    <s v="Google Allianz"/>
    <n v="273.55"/>
    <d v="2021-12-06T00:00:00"/>
    <x v="72"/>
  </r>
  <r>
    <s v="Toyota Motor Coporation"/>
    <n v="1264.2100000000003"/>
    <d v="2021-10-06T00:00:00"/>
    <x v="73"/>
  </r>
  <r>
    <s v="The Walt Disney Company"/>
    <n v="1020.5699999999999"/>
    <d v="2021-10-09T00:00:00"/>
    <x v="74"/>
  </r>
  <r>
    <s v="SAP"/>
    <n v="824.93"/>
    <d v="2021-10-16T00:00:00"/>
    <x v="16"/>
  </r>
  <r>
    <s v="Jack Daniel's "/>
    <n v="311.52999999999997"/>
    <d v="2021-12-15T00:00:00"/>
    <x v="45"/>
  </r>
  <r>
    <s v="Kellogg Company"/>
    <n v="868.49"/>
    <d v="2021-10-20T00:00:00"/>
    <x v="61"/>
  </r>
  <r>
    <s v="Samsung Group"/>
    <n v="1103.29"/>
    <d v="2021-11-09T00:00:00"/>
    <x v="75"/>
  </r>
  <r>
    <s v="IBM"/>
    <n v="710.44"/>
    <d v="2021-10-16T00:00:00"/>
    <x v="16"/>
  </r>
  <r>
    <s v="Mercedes-benz"/>
    <n v="707.28"/>
    <d v="2021-10-03T00:00:00"/>
    <x v="5"/>
  </r>
  <r>
    <s v="McDonald's"/>
    <n v="411.64"/>
    <d v="2021-09-30T00:00:00"/>
    <x v="76"/>
  </r>
  <r>
    <s v="Volkswagen Group"/>
    <n v="755.94999999999993"/>
    <d v="2021-09-05T00:00:00"/>
    <x v="4"/>
  </r>
  <r>
    <s v="eBay"/>
    <n v="339.92"/>
    <d v="2021-09-16T00:00:00"/>
    <x v="77"/>
  </r>
  <r>
    <s v="Google"/>
    <n v="1309.8500000000001"/>
    <d v="2021-12-06T00:00:00"/>
    <x v="72"/>
  </r>
  <r>
    <s v="Kia Motors"/>
    <n v="336.31"/>
    <d v="2021-11-23T00:00:00"/>
    <x v="78"/>
  </r>
  <r>
    <s v="IBM"/>
    <n v="1384.2100000000003"/>
    <d v="2021-12-16T00:00:00"/>
    <x v="79"/>
  </r>
  <r>
    <s v="PepsiCo"/>
    <n v="1234.8800000000001"/>
    <d v="2021-10-05T00:00:00"/>
    <x v="49"/>
  </r>
  <r>
    <s v="Smirnoff"/>
    <n v="506.42999999999995"/>
    <d v="2021-08-11T00:00:00"/>
    <x v="80"/>
  </r>
  <r>
    <s v="3M"/>
    <n v="993.82999999999993"/>
    <d v="2021-11-10T00:00:00"/>
    <x v="81"/>
  </r>
  <r>
    <s v="Canon"/>
    <n v="411.27"/>
    <d v="2021-10-23T00:00:00"/>
    <x v="82"/>
  </r>
  <r>
    <s v="Intel Corporation"/>
    <n v="546.41"/>
    <d v="2021-10-20T00:00:00"/>
    <x v="61"/>
  </r>
  <r>
    <s v="H&amp;M"/>
    <n v="1236.7300000000002"/>
    <d v="2021-11-15T00:00:00"/>
    <x v="13"/>
  </r>
  <r>
    <s v="American Express"/>
    <n v="235.76"/>
    <d v="2021-12-03T00:00:00"/>
    <x v="50"/>
  </r>
  <r>
    <s v="Shell Oil Company"/>
    <n v="1101.52"/>
    <d v="2021-10-23T00:00:00"/>
    <x v="82"/>
  </r>
  <r>
    <s v="Home Depot"/>
    <n v="1463.2000000000003"/>
    <d v="2021-08-09T00:00:00"/>
    <x v="83"/>
  </r>
  <r>
    <s v="Porsche"/>
    <n v="684.5"/>
    <d v="2021-10-22T00:00:00"/>
    <x v="84"/>
  </r>
  <r>
    <s v="Burberry"/>
    <n v="949"/>
    <d v="2021-10-25T00:00:00"/>
    <x v="85"/>
  </r>
  <r>
    <s v="AT&amp;T"/>
    <n v="1117.6100000000001"/>
    <d v="2021-11-25T00:00:00"/>
    <x v="86"/>
  </r>
  <r>
    <s v="Porsche"/>
    <n v="383.24"/>
    <d v="2021-07-26T00:00:00"/>
    <x v="87"/>
  </r>
  <r>
    <s v="Porsche"/>
    <n v="1461.7300000000002"/>
    <d v="2021-11-28T00:00:00"/>
    <x v="88"/>
  </r>
  <r>
    <s v="Beko"/>
    <n v="1368.4800000000002"/>
    <d v="2021-07-22T00:00:00"/>
    <x v="89"/>
  </r>
  <r>
    <s v="BMW"/>
    <n v="592.69000000000005"/>
    <d v="2021-10-18T00:00:00"/>
    <x v="90"/>
  </r>
  <r>
    <s v="United Parcel Service"/>
    <n v="1135.33"/>
    <d v="2021-10-26T00:00:00"/>
    <x v="91"/>
  </r>
  <r>
    <s v="Deere &amp; Company"/>
    <n v="1053.6500000000001"/>
    <d v="2021-11-11T00:00:00"/>
    <x v="92"/>
  </r>
  <r>
    <s v="Beko"/>
    <n v="808.93999999999994"/>
    <d v="2021-07-21T00:00:00"/>
    <x v="93"/>
  </r>
  <r>
    <s v="Citigroup"/>
    <n v="740.98"/>
    <d v="2021-10-29T00:00:00"/>
    <x v="36"/>
  </r>
  <r>
    <s v="Samsung Group"/>
    <n v="784.24"/>
    <d v="2021-08-11T00:00:00"/>
    <x v="80"/>
  </r>
  <r>
    <s v="General Electric"/>
    <n v="1378.9800000000002"/>
    <d v="2021-12-02T00:00:00"/>
    <x v="0"/>
  </r>
  <r>
    <s v="Nokia"/>
    <n v="880.94999999999993"/>
    <d v="2021-09-15T00:00:00"/>
    <x v="55"/>
  </r>
  <r>
    <s v="Citigroup"/>
    <n v="623.89"/>
    <d v="2021-08-28T00:00:00"/>
    <x v="94"/>
  </r>
  <r>
    <s v="Xerox"/>
    <n v="1096.4000000000001"/>
    <d v="2021-10-23T00:00:00"/>
    <x v="82"/>
  </r>
  <r>
    <s v="Starbucks"/>
    <n v="720.71"/>
    <d v="2021-09-01T00:00:00"/>
    <x v="95"/>
  </r>
  <r>
    <s v="Coca-Cola"/>
    <n v="259.61"/>
    <d v="2021-10-08T00:00:00"/>
    <x v="17"/>
  </r>
  <r>
    <s v="3M"/>
    <n v="729.16"/>
    <d v="2021-07-25T00:00:00"/>
    <x v="38"/>
  </r>
  <r>
    <s v="Ralph Lauren"/>
    <n v="810.31999999999994"/>
    <d v="2021-08-21T00:00:00"/>
    <x v="14"/>
  </r>
  <r>
    <s v="Porsche"/>
    <n v="1505.3500000000001"/>
    <d v="2021-11-03T00:00:00"/>
    <x v="28"/>
  </r>
  <r>
    <s v="The Walt Disney Company"/>
    <n v="317.05"/>
    <d v="2021-11-24T00:00:00"/>
    <x v="3"/>
  </r>
  <r>
    <s v="KFC"/>
    <n v="412.90999999999997"/>
    <d v="2021-10-12T00:00:00"/>
    <x v="25"/>
  </r>
  <r>
    <s v="MTV"/>
    <n v="660.57"/>
    <d v="2021-08-14T00:00:00"/>
    <x v="2"/>
  </r>
  <r>
    <s v="Vodafone"/>
    <n v="1116.4000000000001"/>
    <d v="2021-08-02T00:00:00"/>
    <x v="22"/>
  </r>
  <r>
    <s v="Harley-Davidson"/>
    <n v="1225.94"/>
    <d v="2021-11-29T00:00:00"/>
    <x v="12"/>
  </r>
  <r>
    <s v="Moet et Chandon"/>
    <n v="658.05"/>
    <d v="2021-12-14T00:00:00"/>
    <x v="11"/>
  </r>
  <r>
    <s v="Canon"/>
    <n v="979.4"/>
    <d v="2021-11-15T00:00:00"/>
    <x v="13"/>
  </r>
  <r>
    <s v="Yahoo!"/>
    <n v="959.38"/>
    <d v="2021-11-16T00:00:00"/>
    <x v="96"/>
  </r>
  <r>
    <s v="Avon"/>
    <n v="1282.1000000000001"/>
    <d v="2021-10-13T00:00:00"/>
    <x v="97"/>
  </r>
  <r>
    <s v="Gap Inc."/>
    <n v="325.56"/>
    <d v="2021-11-22T00:00:00"/>
    <x v="20"/>
  </r>
  <r>
    <s v="VISA"/>
    <n v="607.87"/>
    <d v="2021-08-25T00:00:00"/>
    <x v="98"/>
  </r>
  <r>
    <s v="Honda Motor Company"/>
    <n v="1065.24"/>
    <d v="2021-11-27T00:00:00"/>
    <x v="47"/>
  </r>
  <r>
    <s v="Kleenex"/>
    <n v="510.38"/>
    <d v="2021-09-01T00:00:00"/>
    <x v="95"/>
  </r>
  <r>
    <s v="Audi"/>
    <n v="522.79"/>
    <d v="2021-11-17T00:00:00"/>
    <x v="99"/>
  </r>
  <r>
    <s v="Credit Suisse"/>
    <n v="800.47"/>
    <d v="2021-12-14T00:00:00"/>
    <x v="11"/>
  </r>
  <r>
    <s v="Siemens AG"/>
    <n v="1037.44"/>
    <d v="2021-12-18T00:00:00"/>
    <x v="100"/>
  </r>
  <r>
    <s v="Intel Corporation"/>
    <n v="349.12"/>
    <d v="2021-10-24T00:00:00"/>
    <x v="70"/>
  </r>
  <r>
    <s v="Nintendo"/>
    <n v="1351.7000000000003"/>
    <d v="2021-11-11T00:00:00"/>
    <x v="92"/>
  </r>
  <r>
    <s v="Chase"/>
    <n v="1352.3200000000002"/>
    <d v="2021-08-10T00:00:00"/>
    <x v="30"/>
  </r>
  <r>
    <s v="Kellogg Company"/>
    <n v="1444.5800000000002"/>
    <d v="2021-10-06T00:00:00"/>
    <x v="73"/>
  </r>
  <r>
    <s v="Microsoft"/>
    <n v="631.99"/>
    <d v="2021-10-03T00:00:00"/>
    <x v="5"/>
  </r>
  <r>
    <s v="Hermes"/>
    <n v="619.12"/>
    <d v="2021-08-15T00:00:00"/>
    <x v="44"/>
  </r>
  <r>
    <s v="Zara"/>
    <n v="258.13"/>
    <d v="2021-09-17T00:00:00"/>
    <x v="101"/>
  </r>
  <r>
    <s v="Xerox"/>
    <n v="707.38"/>
    <d v="2021-08-01T00:00:00"/>
    <x v="102"/>
  </r>
  <r>
    <s v="Mastercard"/>
    <n v="468.63"/>
    <d v="2021-09-28T00:00:00"/>
    <x v="1"/>
  </r>
  <r>
    <s v="Johnson &amp; Johnson"/>
    <n v="796.25"/>
    <d v="2021-09-04T00:00:00"/>
    <x v="67"/>
  </r>
  <r>
    <s v="Jack Daniel's "/>
    <n v="1365.88"/>
    <d v="2021-10-20T00:00:00"/>
    <x v="61"/>
  </r>
  <r>
    <s v="Hyundai"/>
    <n v="746.29"/>
    <d v="2021-08-23T00:00:00"/>
    <x v="71"/>
  </r>
  <r>
    <s v="Amazon.com"/>
    <n v="1271.1100000000001"/>
    <d v="2021-08-21T00:00:00"/>
    <x v="14"/>
  </r>
  <r>
    <s v="eBay"/>
    <n v="293.65999999999997"/>
    <d v="2021-08-29T00:00:00"/>
    <x v="103"/>
  </r>
  <r>
    <s v="L'Oreal"/>
    <n v="528.29"/>
    <d v="2021-10-19T00:00:00"/>
    <x v="104"/>
  </r>
  <r>
    <s v="Nissan Motor"/>
    <n v="700.7"/>
    <d v="2021-10-25T00:00:00"/>
    <x v="85"/>
  </r>
  <r>
    <s v="Johnson &amp; Johnson"/>
    <n v="406.59999999999997"/>
    <d v="2021-09-29T00:00:00"/>
    <x v="33"/>
  </r>
  <r>
    <s v="Intel Corporation"/>
    <n v="493.27"/>
    <d v="2021-08-28T00:00:00"/>
    <x v="94"/>
  </r>
  <r>
    <s v="Blackberry"/>
    <n v="1259.0800000000002"/>
    <d v="2021-12-16T00:00:00"/>
    <x v="79"/>
  </r>
  <r>
    <s v="MasterCard"/>
    <n v="1400.1800000000003"/>
    <d v="2021-09-30T00:00:00"/>
    <x v="76"/>
  </r>
  <r>
    <s v="Nissan Motor"/>
    <n v="365.46"/>
    <d v="2021-09-24T00:00:00"/>
    <x v="105"/>
  </r>
  <r>
    <s v="Adidas"/>
    <n v="302.33999999999997"/>
    <d v="2021-08-04T00:00:00"/>
    <x v="106"/>
  </r>
  <r>
    <s v="Siemens AG"/>
    <n v="847.28"/>
    <d v="2021-10-09T00:00:00"/>
    <x v="74"/>
  </r>
  <r>
    <s v="Mercedes-benz"/>
    <n v="912.97"/>
    <d v="2021-10-19T00:00:00"/>
    <x v="104"/>
  </r>
  <r>
    <s v="Caterpillar Inc."/>
    <n v="233.8"/>
    <d v="2021-08-19T00:00:00"/>
    <x v="107"/>
  </r>
  <r>
    <s v="Pampers"/>
    <n v="1021.2099999999999"/>
    <d v="2021-12-13T00:00:00"/>
    <x v="69"/>
  </r>
  <r>
    <s v="General Electric"/>
    <n v="411.53999999999996"/>
    <d v="2021-11-13T00:00:00"/>
    <x v="63"/>
  </r>
  <r>
    <s v="Toyota Motor Coporation"/>
    <n v="1258.8600000000001"/>
    <d v="2021-08-31T00:00:00"/>
    <x v="108"/>
  </r>
  <r>
    <s v="Apple Inc."/>
    <n v="571.12"/>
    <d v="2021-11-18T00:00:00"/>
    <x v="26"/>
  </r>
  <r>
    <s v="HSBC"/>
    <n v="1306.3200000000002"/>
    <d v="2021-09-11T00:00:00"/>
    <x v="52"/>
  </r>
  <r>
    <s v="Bucci"/>
    <n v="262.10000000000002"/>
    <d v="2021-12-08T00:00:00"/>
    <x v="10"/>
  </r>
  <r>
    <s v="Bucci"/>
    <n v="1018.25"/>
    <d v="2021-12-12T00:00:00"/>
    <x v="58"/>
  </r>
  <r>
    <s v="eBay"/>
    <n v="652.11"/>
    <d v="2021-10-19T00:00:00"/>
    <x v="104"/>
  </r>
  <r>
    <s v="Nintendo"/>
    <n v="566.79"/>
    <d v="2021-08-20T00:00:00"/>
    <x v="35"/>
  </r>
  <r>
    <s v="Pizza Hut"/>
    <n v="1036.24"/>
    <d v="2021-10-21T00:00:00"/>
    <x v="109"/>
  </r>
  <r>
    <s v="Corona"/>
    <n v="1300.8500000000001"/>
    <d v="2021-11-18T00:00:00"/>
    <x v="26"/>
  </r>
  <r>
    <s v="Beko"/>
    <n v="375.41999999999996"/>
    <d v="2021-12-06T00:00:00"/>
    <x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6957AD-D881-4ABC-B446-0908146BE57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ys Late">
  <location ref="A3:B10" firstHeaderRow="1" firstDataRow="1" firstDataCol="1"/>
  <pivotFields count="4">
    <pivotField showAll="0"/>
    <pivotField dataField="1" showAll="0"/>
    <pivotField numFmtId="14"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Total Amount Due" fld="1" baseField="0" baseItem="0" numFmtId="164"/>
  </dataFields>
  <formats count="3">
    <format dxfId="8">
      <pivotArea collapsedLevelsAreSubtotals="1" fieldPosition="0">
        <references count="1">
          <reference field="3" count="6">
            <x v="1"/>
            <x v="2"/>
            <x v="3"/>
            <x v="4"/>
            <x v="5"/>
            <x v="6"/>
          </reference>
        </references>
      </pivotArea>
    </format>
    <format dxfId="7">
      <pivotArea grandRow="1"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4CF4A7-B02C-4541-9931-E5A88696FA32}" name="Table3" displayName="Table3" ref="A1:D48" totalsRowShown="0">
  <autoFilter ref="A1:D48" xr:uid="{7AB54069-FF8F-4DC5-AF0C-2F37E7781243}"/>
  <tableColumns count="4">
    <tableColumn id="1" xr3:uid="{C3D36978-8FFC-468C-AE55-971B2D2B606A}" name="Customer"/>
    <tableColumn id="2" xr3:uid="{419CCA06-47C4-4430-96D1-29CE309A1222}" name="InvoiceAmount"/>
    <tableColumn id="3" xr3:uid="{6285C650-6083-4D36-A25D-AD13BE330596}" name="Due Date" dataDxfId="9"/>
    <tableColumn id="4" xr3:uid="{F5B8366A-7D07-47F0-9956-DB36D998AED6}" name="Days Past D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B220F-0ADE-41A7-9A31-B550AFC63CA8}" name="Table1" displayName="Table1" ref="A1:D201" totalsRowShown="0" headerRowDxfId="5" tableBorderDxfId="4">
  <autoFilter ref="A1:D201" xr:uid="{113932B1-E028-4946-8768-F9A7318115F9}"/>
  <tableColumns count="4">
    <tableColumn id="1" xr3:uid="{208167F1-BB40-4674-82DE-0EFA89AB5DFB}" name="Customer" dataDxfId="3"/>
    <tableColumn id="2" xr3:uid="{A84C18F3-5990-4D93-9CCC-DBC12FC207EE}" name="InvoiceAmount" dataDxfId="2"/>
    <tableColumn id="3" xr3:uid="{D67FAD1D-1DC9-4E2C-8F96-2C387859B38D}" name="Due Date" dataDxfId="1"/>
    <tableColumn id="4" xr3:uid="{D8164A14-23A4-4353-964B-3FDF7E31939B}" name="Days Past Due" dataDxfId="0">
      <calculatedColumnFormula>$G$1-C2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EDAD-A151-473C-BC4B-9E2912ECDCCA}">
  <dimension ref="A1:D48"/>
  <sheetViews>
    <sheetView workbookViewId="0">
      <selection activeCell="J38" sqref="J38"/>
    </sheetView>
  </sheetViews>
  <sheetFormatPr defaultRowHeight="15" x14ac:dyDescent="0.25"/>
  <cols>
    <col min="1" max="1" width="11.7109375" customWidth="1"/>
    <col min="2" max="2" width="16.7109375" customWidth="1"/>
    <col min="3" max="3" width="11.28515625" customWidth="1"/>
    <col min="4" max="4" width="15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78</v>
      </c>
    </row>
    <row r="2" spans="1:4" x14ac:dyDescent="0.25">
      <c r="A2" t="s">
        <v>77</v>
      </c>
      <c r="B2">
        <v>1036.24</v>
      </c>
      <c r="C2" s="3">
        <v>44490</v>
      </c>
      <c r="D2">
        <v>71</v>
      </c>
    </row>
    <row r="3" spans="1:4" x14ac:dyDescent="0.25">
      <c r="A3" t="s">
        <v>54</v>
      </c>
      <c r="B3">
        <v>652.11</v>
      </c>
      <c r="C3" s="3">
        <v>44488</v>
      </c>
      <c r="D3">
        <v>73</v>
      </c>
    </row>
    <row r="4" spans="1:4" x14ac:dyDescent="0.25">
      <c r="A4" t="s">
        <v>60</v>
      </c>
      <c r="B4">
        <v>912.97</v>
      </c>
      <c r="C4" s="3">
        <v>44488</v>
      </c>
      <c r="D4">
        <v>73</v>
      </c>
    </row>
    <row r="5" spans="1:4" x14ac:dyDescent="0.25">
      <c r="A5" t="s">
        <v>42</v>
      </c>
      <c r="B5">
        <v>847.28</v>
      </c>
      <c r="C5" s="3">
        <v>44478</v>
      </c>
      <c r="D5">
        <v>83</v>
      </c>
    </row>
    <row r="6" spans="1:4" x14ac:dyDescent="0.25">
      <c r="A6" t="s">
        <v>56</v>
      </c>
      <c r="B6">
        <v>700.7</v>
      </c>
      <c r="C6" s="3">
        <v>44494</v>
      </c>
      <c r="D6">
        <v>67</v>
      </c>
    </row>
    <row r="7" spans="1:4" x14ac:dyDescent="0.25">
      <c r="A7" t="s">
        <v>13</v>
      </c>
      <c r="B7">
        <v>838.18</v>
      </c>
      <c r="C7" s="3">
        <v>44472</v>
      </c>
      <c r="D7">
        <v>89</v>
      </c>
    </row>
    <row r="8" spans="1:4" x14ac:dyDescent="0.25">
      <c r="A8" t="s">
        <v>55</v>
      </c>
      <c r="B8">
        <v>528.29</v>
      </c>
      <c r="C8" s="3">
        <v>44488</v>
      </c>
      <c r="D8">
        <v>73</v>
      </c>
    </row>
    <row r="9" spans="1:4" x14ac:dyDescent="0.25">
      <c r="A9" t="s">
        <v>51</v>
      </c>
      <c r="B9">
        <v>1365.88</v>
      </c>
      <c r="C9" s="3">
        <v>44489</v>
      </c>
      <c r="D9">
        <v>72</v>
      </c>
    </row>
    <row r="10" spans="1:4" x14ac:dyDescent="0.25">
      <c r="A10" t="s">
        <v>18</v>
      </c>
      <c r="B10">
        <v>685.1</v>
      </c>
      <c r="C10" s="3">
        <v>44500</v>
      </c>
      <c r="D10">
        <v>61</v>
      </c>
    </row>
    <row r="11" spans="1:4" x14ac:dyDescent="0.25">
      <c r="A11" t="s">
        <v>46</v>
      </c>
      <c r="B11">
        <v>631.99</v>
      </c>
      <c r="C11" s="3">
        <v>44472</v>
      </c>
      <c r="D11">
        <v>89</v>
      </c>
    </row>
    <row r="12" spans="1:4" x14ac:dyDescent="0.25">
      <c r="A12" t="s">
        <v>45</v>
      </c>
      <c r="B12">
        <v>1444.5800000000002</v>
      </c>
      <c r="C12" s="3">
        <v>44475</v>
      </c>
      <c r="D12">
        <v>86</v>
      </c>
    </row>
    <row r="13" spans="1:4" x14ac:dyDescent="0.25">
      <c r="A13" t="s">
        <v>8</v>
      </c>
      <c r="B13">
        <v>349.12</v>
      </c>
      <c r="C13" s="3">
        <v>44493</v>
      </c>
      <c r="D13">
        <v>68</v>
      </c>
    </row>
    <row r="14" spans="1:4" x14ac:dyDescent="0.25">
      <c r="A14" t="s">
        <v>35</v>
      </c>
      <c r="B14">
        <v>1282.1000000000001</v>
      </c>
      <c r="C14" s="3">
        <v>44482</v>
      </c>
      <c r="D14">
        <v>79</v>
      </c>
    </row>
    <row r="15" spans="1:4" x14ac:dyDescent="0.25">
      <c r="A15" t="s">
        <v>29</v>
      </c>
      <c r="B15">
        <v>412.90999999999997</v>
      </c>
      <c r="C15" s="3">
        <v>44481</v>
      </c>
      <c r="D15">
        <v>80</v>
      </c>
    </row>
    <row r="16" spans="1:4" x14ac:dyDescent="0.25">
      <c r="A16" t="s">
        <v>26</v>
      </c>
      <c r="B16">
        <v>259.61</v>
      </c>
      <c r="C16" s="3">
        <v>44477</v>
      </c>
      <c r="D16">
        <v>84</v>
      </c>
    </row>
    <row r="17" spans="1:4" x14ac:dyDescent="0.25">
      <c r="A17" t="s">
        <v>20</v>
      </c>
      <c r="B17">
        <v>994.35</v>
      </c>
      <c r="C17" s="3">
        <v>44499</v>
      </c>
      <c r="D17">
        <v>62</v>
      </c>
    </row>
    <row r="18" spans="1:4" x14ac:dyDescent="0.25">
      <c r="A18" t="s">
        <v>24</v>
      </c>
      <c r="B18">
        <v>230.98000000000002</v>
      </c>
      <c r="C18" s="3">
        <v>44485</v>
      </c>
      <c r="D18">
        <v>76</v>
      </c>
    </row>
    <row r="19" spans="1:4" x14ac:dyDescent="0.25">
      <c r="A19" t="s">
        <v>25</v>
      </c>
      <c r="B19">
        <v>419.86</v>
      </c>
      <c r="C19" s="3">
        <v>44477</v>
      </c>
      <c r="D19">
        <v>84</v>
      </c>
    </row>
    <row r="20" spans="1:4" x14ac:dyDescent="0.25">
      <c r="A20" t="s">
        <v>24</v>
      </c>
      <c r="B20">
        <v>1096.4000000000001</v>
      </c>
      <c r="C20" s="3">
        <v>44492</v>
      </c>
      <c r="D20">
        <v>69</v>
      </c>
    </row>
    <row r="21" spans="1:4" x14ac:dyDescent="0.25">
      <c r="A21" t="s">
        <v>20</v>
      </c>
      <c r="B21">
        <v>740.98</v>
      </c>
      <c r="C21" s="3">
        <v>44498</v>
      </c>
      <c r="D21">
        <v>63</v>
      </c>
    </row>
    <row r="22" spans="1:4" x14ac:dyDescent="0.25">
      <c r="A22" t="s">
        <v>18</v>
      </c>
      <c r="B22">
        <v>1135.33</v>
      </c>
      <c r="C22" s="3">
        <v>44495</v>
      </c>
      <c r="D22">
        <v>66</v>
      </c>
    </row>
    <row r="23" spans="1:4" x14ac:dyDescent="0.25">
      <c r="A23" t="s">
        <v>17</v>
      </c>
      <c r="B23">
        <v>592.69000000000005</v>
      </c>
      <c r="C23" s="3">
        <v>44487</v>
      </c>
      <c r="D23">
        <v>74</v>
      </c>
    </row>
    <row r="24" spans="1:4" x14ac:dyDescent="0.25">
      <c r="A24" t="s">
        <v>14</v>
      </c>
      <c r="B24">
        <v>949</v>
      </c>
      <c r="C24" s="3">
        <v>44494</v>
      </c>
      <c r="D24">
        <v>67</v>
      </c>
    </row>
    <row r="25" spans="1:4" x14ac:dyDescent="0.25">
      <c r="A25" t="s">
        <v>29</v>
      </c>
      <c r="B25">
        <v>1093.72</v>
      </c>
      <c r="C25" s="3">
        <v>44477</v>
      </c>
      <c r="D25">
        <v>84</v>
      </c>
    </row>
    <row r="26" spans="1:4" x14ac:dyDescent="0.25">
      <c r="A26" t="s">
        <v>13</v>
      </c>
      <c r="B26">
        <v>684.5</v>
      </c>
      <c r="C26" s="3">
        <v>44491</v>
      </c>
      <c r="D26">
        <v>70</v>
      </c>
    </row>
    <row r="27" spans="1:4" x14ac:dyDescent="0.25">
      <c r="A27" t="s">
        <v>11</v>
      </c>
      <c r="B27">
        <v>1101.52</v>
      </c>
      <c r="C27" s="3">
        <v>44492</v>
      </c>
      <c r="D27">
        <v>69</v>
      </c>
    </row>
    <row r="28" spans="1:4" x14ac:dyDescent="0.25">
      <c r="A28" t="s">
        <v>8</v>
      </c>
      <c r="B28">
        <v>546.41</v>
      </c>
      <c r="C28" s="3">
        <v>44489</v>
      </c>
      <c r="D28">
        <v>72</v>
      </c>
    </row>
    <row r="29" spans="1:4" x14ac:dyDescent="0.25">
      <c r="A29" t="s">
        <v>7</v>
      </c>
      <c r="B29">
        <v>411.27</v>
      </c>
      <c r="C29" s="3">
        <v>44492</v>
      </c>
      <c r="D29">
        <v>69</v>
      </c>
    </row>
    <row r="30" spans="1:4" x14ac:dyDescent="0.25">
      <c r="A30" t="s">
        <v>4</v>
      </c>
      <c r="B30">
        <v>1234.8800000000001</v>
      </c>
      <c r="C30" s="3">
        <v>44474</v>
      </c>
      <c r="D30">
        <v>87</v>
      </c>
    </row>
    <row r="31" spans="1:4" x14ac:dyDescent="0.25">
      <c r="A31" t="s">
        <v>60</v>
      </c>
      <c r="B31">
        <v>707.28</v>
      </c>
      <c r="C31" s="3">
        <v>44472</v>
      </c>
      <c r="D31">
        <v>89</v>
      </c>
    </row>
    <row r="32" spans="1:4" x14ac:dyDescent="0.25">
      <c r="A32" t="s">
        <v>35</v>
      </c>
      <c r="B32">
        <v>717.65</v>
      </c>
      <c r="C32" s="3">
        <v>44481</v>
      </c>
      <c r="D32">
        <v>80</v>
      </c>
    </row>
    <row r="33" spans="1:4" x14ac:dyDescent="0.25">
      <c r="A33" t="s">
        <v>3</v>
      </c>
      <c r="B33">
        <v>710.44</v>
      </c>
      <c r="C33" s="3">
        <v>44485</v>
      </c>
      <c r="D33">
        <v>76</v>
      </c>
    </row>
    <row r="34" spans="1:4" x14ac:dyDescent="0.25">
      <c r="A34" t="s">
        <v>37</v>
      </c>
      <c r="B34">
        <v>723.94</v>
      </c>
      <c r="C34" s="3">
        <v>44479</v>
      </c>
      <c r="D34">
        <v>82</v>
      </c>
    </row>
    <row r="35" spans="1:4" x14ac:dyDescent="0.25">
      <c r="A35" t="s">
        <v>45</v>
      </c>
      <c r="B35">
        <v>868.49</v>
      </c>
      <c r="C35" s="3">
        <v>44489</v>
      </c>
      <c r="D35">
        <v>72</v>
      </c>
    </row>
    <row r="36" spans="1:4" x14ac:dyDescent="0.25">
      <c r="A36" t="s">
        <v>71</v>
      </c>
      <c r="B36">
        <v>824.93</v>
      </c>
      <c r="C36" s="3">
        <v>44485</v>
      </c>
      <c r="D36">
        <v>76</v>
      </c>
    </row>
    <row r="37" spans="1:4" x14ac:dyDescent="0.25">
      <c r="A37" t="s">
        <v>28</v>
      </c>
      <c r="B37">
        <v>1020.5699999999999</v>
      </c>
      <c r="C37" s="3">
        <v>44478</v>
      </c>
      <c r="D37">
        <v>83</v>
      </c>
    </row>
    <row r="38" spans="1:4" x14ac:dyDescent="0.25">
      <c r="A38" t="s">
        <v>41</v>
      </c>
      <c r="B38">
        <v>731.9</v>
      </c>
      <c r="C38" s="3">
        <v>44473</v>
      </c>
      <c r="D38">
        <v>88</v>
      </c>
    </row>
    <row r="39" spans="1:4" x14ac:dyDescent="0.25">
      <c r="A39" t="s">
        <v>63</v>
      </c>
      <c r="B39">
        <v>1264.2100000000003</v>
      </c>
      <c r="C39" s="3">
        <v>44475</v>
      </c>
      <c r="D39">
        <v>86</v>
      </c>
    </row>
    <row r="40" spans="1:4" x14ac:dyDescent="0.25">
      <c r="A40" t="s">
        <v>16</v>
      </c>
      <c r="B40">
        <v>262.04000000000002</v>
      </c>
      <c r="C40" s="3">
        <v>44479</v>
      </c>
      <c r="D40">
        <v>82</v>
      </c>
    </row>
    <row r="41" spans="1:4" x14ac:dyDescent="0.25">
      <c r="A41" t="s">
        <v>67</v>
      </c>
      <c r="B41">
        <v>1054.1200000000001</v>
      </c>
      <c r="C41" s="3">
        <v>44493</v>
      </c>
      <c r="D41">
        <v>68</v>
      </c>
    </row>
    <row r="42" spans="1:4" x14ac:dyDescent="0.25">
      <c r="A42" t="s">
        <v>43</v>
      </c>
      <c r="B42">
        <v>1139.6200000000001</v>
      </c>
      <c r="C42" s="3">
        <v>44481</v>
      </c>
      <c r="D42">
        <v>80</v>
      </c>
    </row>
    <row r="43" spans="1:4" x14ac:dyDescent="0.25">
      <c r="A43" t="s">
        <v>58</v>
      </c>
      <c r="B43">
        <v>810.28</v>
      </c>
      <c r="C43" s="3">
        <v>44489</v>
      </c>
      <c r="D43">
        <v>72</v>
      </c>
    </row>
    <row r="44" spans="1:4" x14ac:dyDescent="0.25">
      <c r="A44" t="s">
        <v>46</v>
      </c>
      <c r="B44">
        <v>325.08</v>
      </c>
      <c r="C44" s="3">
        <v>44498</v>
      </c>
      <c r="D44">
        <v>63</v>
      </c>
    </row>
    <row r="45" spans="1:4" x14ac:dyDescent="0.25">
      <c r="A45" t="s">
        <v>5</v>
      </c>
      <c r="B45">
        <v>1011.41</v>
      </c>
      <c r="C45" s="3">
        <v>44499</v>
      </c>
      <c r="D45">
        <v>62</v>
      </c>
    </row>
    <row r="46" spans="1:4" x14ac:dyDescent="0.25">
      <c r="A46" t="s">
        <v>51</v>
      </c>
      <c r="B46">
        <v>1117.75</v>
      </c>
      <c r="C46" s="3">
        <v>44474</v>
      </c>
      <c r="D46">
        <v>87</v>
      </c>
    </row>
    <row r="47" spans="1:4" x14ac:dyDescent="0.25">
      <c r="A47" t="s">
        <v>68</v>
      </c>
      <c r="B47">
        <v>406.57</v>
      </c>
      <c r="C47" s="3">
        <v>44472</v>
      </c>
      <c r="D47">
        <v>89</v>
      </c>
    </row>
    <row r="48" spans="1:4" x14ac:dyDescent="0.25">
      <c r="A48" t="s">
        <v>53</v>
      </c>
      <c r="B48">
        <v>848.22</v>
      </c>
      <c r="C48" s="3">
        <v>44479</v>
      </c>
      <c r="D48">
        <v>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46F6-A35D-4FEB-8FA6-15505F3863C5}">
  <dimension ref="A3:B10"/>
  <sheetViews>
    <sheetView workbookViewId="0">
      <selection activeCell="B6" sqref="B6"/>
    </sheetView>
  </sheetViews>
  <sheetFormatPr defaultRowHeight="15" x14ac:dyDescent="0.25"/>
  <cols>
    <col min="1" max="1" width="13.140625" bestFit="1" customWidth="1"/>
    <col min="2" max="2" width="21.5703125" bestFit="1" customWidth="1"/>
  </cols>
  <sheetData>
    <row r="3" spans="1:2" x14ac:dyDescent="0.25">
      <c r="A3" s="16" t="s">
        <v>86</v>
      </c>
      <c r="B3" t="s">
        <v>87</v>
      </c>
    </row>
    <row r="4" spans="1:2" x14ac:dyDescent="0.25">
      <c r="A4" s="17" t="s">
        <v>80</v>
      </c>
      <c r="B4" s="18">
        <v>23958.440000000002</v>
      </c>
    </row>
    <row r="5" spans="1:2" x14ac:dyDescent="0.25">
      <c r="A5" s="17" t="s">
        <v>81</v>
      </c>
      <c r="B5" s="18">
        <v>35641.820000000014</v>
      </c>
    </row>
    <row r="6" spans="1:2" x14ac:dyDescent="0.25">
      <c r="A6" s="17" t="s">
        <v>82</v>
      </c>
      <c r="B6" s="18">
        <v>37723.449999999997</v>
      </c>
    </row>
    <row r="7" spans="1:2" x14ac:dyDescent="0.25">
      <c r="A7" s="17" t="s">
        <v>83</v>
      </c>
      <c r="B7" s="18">
        <v>27312.040000000005</v>
      </c>
    </row>
    <row r="8" spans="1:2" x14ac:dyDescent="0.25">
      <c r="A8" s="17" t="s">
        <v>84</v>
      </c>
      <c r="B8" s="18">
        <v>34499.08</v>
      </c>
    </row>
    <row r="9" spans="1:2" x14ac:dyDescent="0.25">
      <c r="A9" s="17" t="s">
        <v>85</v>
      </c>
      <c r="B9" s="18">
        <v>10009.51</v>
      </c>
    </row>
    <row r="10" spans="1:2" x14ac:dyDescent="0.25">
      <c r="A10" s="17" t="s">
        <v>79</v>
      </c>
      <c r="B10" s="18">
        <v>169144.34000000003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"/>
  <sheetViews>
    <sheetView tabSelected="1" zoomScaleNormal="100" workbookViewId="0">
      <selection activeCell="C19" sqref="C19"/>
    </sheetView>
  </sheetViews>
  <sheetFormatPr defaultColWidth="8.85546875" defaultRowHeight="15" x14ac:dyDescent="0.25"/>
  <cols>
    <col min="1" max="1" width="19.7109375" bestFit="1" customWidth="1"/>
    <col min="2" max="2" width="16.7109375" customWidth="1"/>
    <col min="3" max="3" width="11.28515625" customWidth="1"/>
    <col min="4" max="4" width="15.42578125" style="12" customWidth="1"/>
    <col min="5" max="5" width="6.42578125" style="1" customWidth="1"/>
    <col min="6" max="6" width="12.140625" style="1" bestFit="1" customWidth="1"/>
    <col min="7" max="7" width="11" style="1" bestFit="1" customWidth="1"/>
    <col min="8" max="9" width="8.85546875" style="1"/>
  </cols>
  <sheetData>
    <row r="1" spans="1:9" s="2" customFormat="1" x14ac:dyDescent="0.25">
      <c r="A1" s="13" t="s">
        <v>0</v>
      </c>
      <c r="B1" s="13" t="s">
        <v>1</v>
      </c>
      <c r="C1" s="13" t="s">
        <v>2</v>
      </c>
      <c r="D1" s="13" t="s">
        <v>78</v>
      </c>
      <c r="F1" s="2" t="s">
        <v>76</v>
      </c>
      <c r="G1" s="3">
        <f>DATE(2021,12,31)</f>
        <v>44561</v>
      </c>
      <c r="H1" s="1"/>
      <c r="I1" s="1"/>
    </row>
    <row r="2" spans="1:9" x14ac:dyDescent="0.25">
      <c r="A2" s="14" t="s">
        <v>12</v>
      </c>
      <c r="B2" s="14">
        <v>377.59999999999997</v>
      </c>
      <c r="C2" s="15">
        <v>44532</v>
      </c>
      <c r="D2" s="11">
        <f>$G$1-C2</f>
        <v>29</v>
      </c>
      <c r="F2" s="4"/>
      <c r="G2" s="4"/>
      <c r="H2" s="4"/>
    </row>
    <row r="3" spans="1:9" x14ac:dyDescent="0.25">
      <c r="A3" s="14" t="s">
        <v>13</v>
      </c>
      <c r="B3" s="14">
        <v>1259.9700000000003</v>
      </c>
      <c r="C3" s="15">
        <v>44467</v>
      </c>
      <c r="D3" s="11">
        <f t="shared" ref="D3:D66" si="0">$G$1-C3</f>
        <v>94</v>
      </c>
    </row>
    <row r="4" spans="1:9" x14ac:dyDescent="0.25">
      <c r="A4" s="14" t="s">
        <v>14</v>
      </c>
      <c r="B4" s="14">
        <v>1476.0900000000001</v>
      </c>
      <c r="C4" s="15">
        <v>44422</v>
      </c>
      <c r="D4" s="11">
        <f t="shared" si="0"/>
        <v>139</v>
      </c>
    </row>
    <row r="5" spans="1:9" x14ac:dyDescent="0.25">
      <c r="A5" s="14" t="s">
        <v>15</v>
      </c>
      <c r="B5" s="14">
        <v>331.8</v>
      </c>
      <c r="C5" s="15">
        <v>44524</v>
      </c>
      <c r="D5" s="11">
        <f t="shared" si="0"/>
        <v>37</v>
      </c>
    </row>
    <row r="6" spans="1:9" x14ac:dyDescent="0.25">
      <c r="A6" s="14" t="s">
        <v>13</v>
      </c>
      <c r="B6" s="14">
        <v>1122.46</v>
      </c>
      <c r="C6" s="15">
        <v>44444</v>
      </c>
      <c r="D6" s="11">
        <f t="shared" si="0"/>
        <v>117</v>
      </c>
    </row>
    <row r="7" spans="1:9" x14ac:dyDescent="0.25">
      <c r="A7" s="14" t="s">
        <v>13</v>
      </c>
      <c r="B7" s="14">
        <v>838.18</v>
      </c>
      <c r="C7" s="15">
        <v>44472</v>
      </c>
      <c r="D7" s="11">
        <f t="shared" si="0"/>
        <v>89</v>
      </c>
    </row>
    <row r="8" spans="1:9" x14ac:dyDescent="0.25">
      <c r="A8" s="14" t="s">
        <v>16</v>
      </c>
      <c r="B8" s="14">
        <v>387.22999999999996</v>
      </c>
      <c r="C8" s="15">
        <v>44445</v>
      </c>
      <c r="D8" s="11">
        <f t="shared" si="0"/>
        <v>116</v>
      </c>
    </row>
    <row r="9" spans="1:9" x14ac:dyDescent="0.25">
      <c r="A9" s="14" t="s">
        <v>17</v>
      </c>
      <c r="B9" s="14">
        <v>1389.2000000000003</v>
      </c>
      <c r="C9" s="15">
        <v>44449</v>
      </c>
      <c r="D9" s="11">
        <f t="shared" si="0"/>
        <v>112</v>
      </c>
    </row>
    <row r="10" spans="1:9" x14ac:dyDescent="0.25">
      <c r="A10" s="14" t="s">
        <v>18</v>
      </c>
      <c r="B10" s="14">
        <v>685.1</v>
      </c>
      <c r="C10" s="15">
        <v>44500</v>
      </c>
      <c r="D10" s="11">
        <f t="shared" si="0"/>
        <v>61</v>
      </c>
    </row>
    <row r="11" spans="1:9" x14ac:dyDescent="0.25">
      <c r="A11" s="14" t="s">
        <v>19</v>
      </c>
      <c r="B11" s="14">
        <v>1424.7100000000003</v>
      </c>
      <c r="C11" s="15">
        <v>44466</v>
      </c>
      <c r="D11" s="11">
        <f t="shared" si="0"/>
        <v>95</v>
      </c>
    </row>
    <row r="12" spans="1:9" x14ac:dyDescent="0.25">
      <c r="A12" s="14" t="s">
        <v>16</v>
      </c>
      <c r="B12" s="14">
        <v>772.14</v>
      </c>
      <c r="C12" s="15">
        <v>44538</v>
      </c>
      <c r="D12" s="11">
        <f t="shared" si="0"/>
        <v>23</v>
      </c>
    </row>
    <row r="13" spans="1:9" x14ac:dyDescent="0.25">
      <c r="A13" s="14" t="s">
        <v>20</v>
      </c>
      <c r="B13" s="14">
        <v>981.87</v>
      </c>
      <c r="C13" s="15">
        <v>44544</v>
      </c>
      <c r="D13" s="11">
        <f t="shared" si="0"/>
        <v>17</v>
      </c>
    </row>
    <row r="14" spans="1:9" x14ac:dyDescent="0.25">
      <c r="A14" s="14" t="s">
        <v>21</v>
      </c>
      <c r="B14" s="14">
        <v>957.06999999999994</v>
      </c>
      <c r="C14" s="15">
        <v>44529</v>
      </c>
      <c r="D14" s="11">
        <f t="shared" si="0"/>
        <v>32</v>
      </c>
    </row>
    <row r="15" spans="1:9" x14ac:dyDescent="0.25">
      <c r="A15" s="14" t="s">
        <v>22</v>
      </c>
      <c r="B15" s="14">
        <v>694.29</v>
      </c>
      <c r="C15" s="15">
        <v>44515</v>
      </c>
      <c r="D15" s="11">
        <f t="shared" si="0"/>
        <v>46</v>
      </c>
    </row>
    <row r="16" spans="1:9" x14ac:dyDescent="0.25">
      <c r="A16" s="14" t="s">
        <v>23</v>
      </c>
      <c r="B16" s="14">
        <v>279.42</v>
      </c>
      <c r="C16" s="15">
        <v>44429</v>
      </c>
      <c r="D16" s="11">
        <f t="shared" si="0"/>
        <v>132</v>
      </c>
    </row>
    <row r="17" spans="1:4" x14ac:dyDescent="0.25">
      <c r="A17" s="14" t="s">
        <v>20</v>
      </c>
      <c r="B17" s="14">
        <v>994.35</v>
      </c>
      <c r="C17" s="15">
        <v>44499</v>
      </c>
      <c r="D17" s="11">
        <f t="shared" si="0"/>
        <v>62</v>
      </c>
    </row>
    <row r="18" spans="1:4" x14ac:dyDescent="0.25">
      <c r="A18" s="14" t="s">
        <v>24</v>
      </c>
      <c r="B18" s="14">
        <v>230.98000000000002</v>
      </c>
      <c r="C18" s="15">
        <v>44485</v>
      </c>
      <c r="D18" s="11">
        <f t="shared" si="0"/>
        <v>76</v>
      </c>
    </row>
    <row r="19" spans="1:4" x14ac:dyDescent="0.25">
      <c r="A19" s="14" t="s">
        <v>25</v>
      </c>
      <c r="B19" s="14">
        <v>419.86</v>
      </c>
      <c r="C19" s="15">
        <v>44477</v>
      </c>
      <c r="D19" s="11">
        <f t="shared" si="0"/>
        <v>84</v>
      </c>
    </row>
    <row r="20" spans="1:4" x14ac:dyDescent="0.25">
      <c r="A20" s="14" t="s">
        <v>26</v>
      </c>
      <c r="B20" s="14">
        <v>1249.6700000000003</v>
      </c>
      <c r="C20" s="15">
        <v>44404</v>
      </c>
      <c r="D20" s="11">
        <f t="shared" si="0"/>
        <v>157</v>
      </c>
    </row>
    <row r="21" spans="1:4" x14ac:dyDescent="0.25">
      <c r="A21" s="14" t="s">
        <v>6</v>
      </c>
      <c r="B21" s="14">
        <v>1469.0600000000002</v>
      </c>
      <c r="C21" s="15">
        <v>44504</v>
      </c>
      <c r="D21" s="11">
        <f t="shared" si="0"/>
        <v>57</v>
      </c>
    </row>
    <row r="22" spans="1:4" x14ac:dyDescent="0.25">
      <c r="A22" s="14" t="s">
        <v>27</v>
      </c>
      <c r="B22" s="14">
        <v>541.26</v>
      </c>
      <c r="C22" s="15">
        <v>44445</v>
      </c>
      <c r="D22" s="11">
        <f t="shared" si="0"/>
        <v>116</v>
      </c>
    </row>
    <row r="23" spans="1:4" x14ac:dyDescent="0.25">
      <c r="A23" s="14" t="s">
        <v>13</v>
      </c>
      <c r="B23" s="14">
        <v>1427.7900000000002</v>
      </c>
      <c r="C23" s="15">
        <v>44522</v>
      </c>
      <c r="D23" s="11">
        <f t="shared" si="0"/>
        <v>39</v>
      </c>
    </row>
    <row r="24" spans="1:4" x14ac:dyDescent="0.25">
      <c r="A24" s="14" t="s">
        <v>28</v>
      </c>
      <c r="B24" s="14">
        <v>893.4</v>
      </c>
      <c r="C24" s="15">
        <v>44447</v>
      </c>
      <c r="D24" s="11">
        <f t="shared" si="0"/>
        <v>114</v>
      </c>
    </row>
    <row r="25" spans="1:4" x14ac:dyDescent="0.25">
      <c r="A25" s="14" t="s">
        <v>29</v>
      </c>
      <c r="B25" s="14">
        <v>1093.72</v>
      </c>
      <c r="C25" s="15">
        <v>44477</v>
      </c>
      <c r="D25" s="11">
        <f t="shared" si="0"/>
        <v>84</v>
      </c>
    </row>
    <row r="26" spans="1:4" x14ac:dyDescent="0.25">
      <c r="A26" s="14" t="s">
        <v>30</v>
      </c>
      <c r="B26" s="14">
        <v>1031.8800000000001</v>
      </c>
      <c r="C26" s="15">
        <v>44515</v>
      </c>
      <c r="D26" s="11">
        <f t="shared" si="0"/>
        <v>46</v>
      </c>
    </row>
    <row r="27" spans="1:4" x14ac:dyDescent="0.25">
      <c r="A27" s="14" t="s">
        <v>31</v>
      </c>
      <c r="B27" s="14">
        <v>654.88</v>
      </c>
      <c r="C27" s="15">
        <v>44445</v>
      </c>
      <c r="D27" s="11">
        <f t="shared" si="0"/>
        <v>116</v>
      </c>
    </row>
    <row r="28" spans="1:4" x14ac:dyDescent="0.25">
      <c r="A28" s="14" t="s">
        <v>32</v>
      </c>
      <c r="B28" s="14">
        <v>289.15999999999997</v>
      </c>
      <c r="C28" s="15">
        <v>44410</v>
      </c>
      <c r="D28" s="11">
        <f t="shared" si="0"/>
        <v>151</v>
      </c>
    </row>
    <row r="29" spans="1:4" x14ac:dyDescent="0.25">
      <c r="A29" s="14" t="s">
        <v>33</v>
      </c>
      <c r="B29" s="14">
        <v>392.53</v>
      </c>
      <c r="C29" s="15">
        <v>44425</v>
      </c>
      <c r="D29" s="11">
        <f t="shared" si="0"/>
        <v>136</v>
      </c>
    </row>
    <row r="30" spans="1:4" x14ac:dyDescent="0.25">
      <c r="A30" s="14" t="s">
        <v>7</v>
      </c>
      <c r="B30" s="14">
        <v>1447.3200000000002</v>
      </c>
      <c r="C30" s="15">
        <v>44552</v>
      </c>
      <c r="D30" s="11">
        <f t="shared" si="0"/>
        <v>9</v>
      </c>
    </row>
    <row r="31" spans="1:4" x14ac:dyDescent="0.25">
      <c r="A31" s="14" t="s">
        <v>34</v>
      </c>
      <c r="B31" s="14">
        <v>899.53</v>
      </c>
      <c r="C31" s="15">
        <v>44425</v>
      </c>
      <c r="D31" s="11">
        <f t="shared" si="0"/>
        <v>136</v>
      </c>
    </row>
    <row r="32" spans="1:4" x14ac:dyDescent="0.25">
      <c r="A32" s="14" t="s">
        <v>35</v>
      </c>
      <c r="B32" s="14">
        <v>717.65</v>
      </c>
      <c r="C32" s="15">
        <v>44481</v>
      </c>
      <c r="D32" s="11">
        <f t="shared" si="0"/>
        <v>80</v>
      </c>
    </row>
    <row r="33" spans="1:4" x14ac:dyDescent="0.25">
      <c r="A33" s="14" t="s">
        <v>36</v>
      </c>
      <c r="B33" s="14">
        <v>1385.1600000000003</v>
      </c>
      <c r="C33" s="15">
        <v>44518</v>
      </c>
      <c r="D33" s="11">
        <f t="shared" si="0"/>
        <v>43</v>
      </c>
    </row>
    <row r="34" spans="1:4" x14ac:dyDescent="0.25">
      <c r="A34" s="14" t="s">
        <v>37</v>
      </c>
      <c r="B34" s="14">
        <v>723.94</v>
      </c>
      <c r="C34" s="15">
        <v>44479</v>
      </c>
      <c r="D34" s="11">
        <f t="shared" si="0"/>
        <v>82</v>
      </c>
    </row>
    <row r="35" spans="1:4" x14ac:dyDescent="0.25">
      <c r="A35" s="14" t="s">
        <v>38</v>
      </c>
      <c r="B35" s="14">
        <v>1220.0300000000002</v>
      </c>
      <c r="C35" s="15">
        <v>44503</v>
      </c>
      <c r="D35" s="11">
        <f t="shared" si="0"/>
        <v>58</v>
      </c>
    </row>
    <row r="36" spans="1:4" x14ac:dyDescent="0.25">
      <c r="A36" s="14" t="s">
        <v>39</v>
      </c>
      <c r="B36" s="14">
        <v>664.25</v>
      </c>
      <c r="C36" s="15">
        <v>44420</v>
      </c>
      <c r="D36" s="11">
        <f t="shared" si="0"/>
        <v>141</v>
      </c>
    </row>
    <row r="37" spans="1:4" x14ac:dyDescent="0.25">
      <c r="A37" s="14" t="s">
        <v>40</v>
      </c>
      <c r="B37" s="14">
        <v>481.84</v>
      </c>
      <c r="C37" s="15">
        <v>44418</v>
      </c>
      <c r="D37" s="11">
        <f t="shared" si="0"/>
        <v>143</v>
      </c>
    </row>
    <row r="38" spans="1:4" x14ac:dyDescent="0.25">
      <c r="A38" s="14" t="s">
        <v>41</v>
      </c>
      <c r="B38" s="14">
        <v>731.9</v>
      </c>
      <c r="C38" s="15">
        <v>44473</v>
      </c>
      <c r="D38" s="11">
        <f t="shared" si="0"/>
        <v>88</v>
      </c>
    </row>
    <row r="39" spans="1:4" x14ac:dyDescent="0.25">
      <c r="A39" s="14" t="s">
        <v>42</v>
      </c>
      <c r="B39" s="14">
        <v>1162.8800000000001</v>
      </c>
      <c r="C39" s="15">
        <v>44541</v>
      </c>
      <c r="D39" s="11">
        <f t="shared" si="0"/>
        <v>20</v>
      </c>
    </row>
    <row r="40" spans="1:4" x14ac:dyDescent="0.25">
      <c r="A40" s="14" t="s">
        <v>8</v>
      </c>
      <c r="B40" s="14">
        <v>1210.1100000000001</v>
      </c>
      <c r="C40" s="15">
        <v>44468</v>
      </c>
      <c r="D40" s="11">
        <f t="shared" si="0"/>
        <v>93</v>
      </c>
    </row>
    <row r="41" spans="1:4" x14ac:dyDescent="0.25">
      <c r="A41" s="14" t="s">
        <v>43</v>
      </c>
      <c r="B41" s="14">
        <v>715.55</v>
      </c>
      <c r="C41" s="15">
        <v>44438</v>
      </c>
      <c r="D41" s="11">
        <f t="shared" si="0"/>
        <v>123</v>
      </c>
    </row>
    <row r="42" spans="1:4" x14ac:dyDescent="0.25">
      <c r="A42" s="14" t="s">
        <v>44</v>
      </c>
      <c r="B42" s="14">
        <v>1369.3200000000002</v>
      </c>
      <c r="C42" s="15">
        <v>44428</v>
      </c>
      <c r="D42" s="11">
        <f t="shared" si="0"/>
        <v>133</v>
      </c>
    </row>
    <row r="43" spans="1:4" x14ac:dyDescent="0.25">
      <c r="A43" s="14" t="s">
        <v>45</v>
      </c>
      <c r="B43" s="14">
        <v>982.75</v>
      </c>
      <c r="C43" s="15">
        <v>44428</v>
      </c>
      <c r="D43" s="11">
        <f t="shared" si="0"/>
        <v>133</v>
      </c>
    </row>
    <row r="44" spans="1:4" x14ac:dyDescent="0.25">
      <c r="A44" s="14" t="s">
        <v>46</v>
      </c>
      <c r="B44" s="14">
        <v>325.08</v>
      </c>
      <c r="C44" s="15">
        <v>44498</v>
      </c>
      <c r="D44" s="11">
        <f t="shared" si="0"/>
        <v>63</v>
      </c>
    </row>
    <row r="45" spans="1:4" x14ac:dyDescent="0.25">
      <c r="A45" s="14" t="s">
        <v>47</v>
      </c>
      <c r="B45" s="14">
        <v>887.48</v>
      </c>
      <c r="C45" s="15">
        <v>44467</v>
      </c>
      <c r="D45" s="11">
        <f t="shared" si="0"/>
        <v>94</v>
      </c>
    </row>
    <row r="46" spans="1:4" x14ac:dyDescent="0.25">
      <c r="A46" s="14" t="s">
        <v>48</v>
      </c>
      <c r="B46" s="14">
        <v>751.43999999999994</v>
      </c>
      <c r="C46" s="15">
        <v>44424</v>
      </c>
      <c r="D46" s="11">
        <f t="shared" si="0"/>
        <v>137</v>
      </c>
    </row>
    <row r="47" spans="1:4" x14ac:dyDescent="0.25">
      <c r="A47" s="14" t="s">
        <v>24</v>
      </c>
      <c r="B47" s="14">
        <v>471.33</v>
      </c>
      <c r="C47" s="15">
        <v>44402</v>
      </c>
      <c r="D47" s="11">
        <f t="shared" si="0"/>
        <v>159</v>
      </c>
    </row>
    <row r="48" spans="1:4" x14ac:dyDescent="0.25">
      <c r="A48" s="14" t="s">
        <v>49</v>
      </c>
      <c r="B48" s="14">
        <v>1442.8700000000001</v>
      </c>
      <c r="C48" s="15">
        <v>44414</v>
      </c>
      <c r="D48" s="11">
        <f t="shared" si="0"/>
        <v>147</v>
      </c>
    </row>
    <row r="49" spans="1:4" x14ac:dyDescent="0.25">
      <c r="A49" s="14" t="s">
        <v>50</v>
      </c>
      <c r="B49" s="14">
        <v>1303.0100000000002</v>
      </c>
      <c r="C49" s="15">
        <v>44519</v>
      </c>
      <c r="D49" s="11">
        <f t="shared" si="0"/>
        <v>42</v>
      </c>
    </row>
    <row r="50" spans="1:4" x14ac:dyDescent="0.25">
      <c r="A50" s="14" t="s">
        <v>51</v>
      </c>
      <c r="B50" s="14">
        <v>770.13</v>
      </c>
      <c r="C50" s="15">
        <v>44459</v>
      </c>
      <c r="D50" s="11">
        <f t="shared" si="0"/>
        <v>102</v>
      </c>
    </row>
    <row r="51" spans="1:4" x14ac:dyDescent="0.25">
      <c r="A51" s="14" t="s">
        <v>52</v>
      </c>
      <c r="B51" s="14">
        <v>1091.05</v>
      </c>
      <c r="C51" s="15">
        <v>44447</v>
      </c>
      <c r="D51" s="11">
        <f t="shared" si="0"/>
        <v>114</v>
      </c>
    </row>
    <row r="52" spans="1:4" x14ac:dyDescent="0.25">
      <c r="A52" s="14" t="s">
        <v>53</v>
      </c>
      <c r="B52" s="14">
        <v>848.22</v>
      </c>
      <c r="C52" s="15">
        <v>44479</v>
      </c>
      <c r="D52" s="11">
        <f t="shared" si="0"/>
        <v>82</v>
      </c>
    </row>
    <row r="53" spans="1:4" x14ac:dyDescent="0.25">
      <c r="A53" s="14" t="s">
        <v>54</v>
      </c>
      <c r="B53" s="14">
        <v>806.86</v>
      </c>
      <c r="C53" s="15">
        <v>44421</v>
      </c>
      <c r="D53" s="11">
        <f t="shared" si="0"/>
        <v>140</v>
      </c>
    </row>
    <row r="54" spans="1:4" x14ac:dyDescent="0.25">
      <c r="A54" s="14" t="s">
        <v>55</v>
      </c>
      <c r="B54" s="14">
        <v>1110.77</v>
      </c>
      <c r="C54" s="15">
        <v>44407</v>
      </c>
      <c r="D54" s="11">
        <f t="shared" si="0"/>
        <v>154</v>
      </c>
    </row>
    <row r="55" spans="1:4" x14ac:dyDescent="0.25">
      <c r="A55" s="14" t="s">
        <v>56</v>
      </c>
      <c r="B55" s="14">
        <v>1427.1600000000003</v>
      </c>
      <c r="C55" s="15">
        <v>44423</v>
      </c>
      <c r="D55" s="11">
        <f t="shared" si="0"/>
        <v>138</v>
      </c>
    </row>
    <row r="56" spans="1:4" x14ac:dyDescent="0.25">
      <c r="A56" s="14" t="s">
        <v>68</v>
      </c>
      <c r="B56" s="14">
        <v>406.57</v>
      </c>
      <c r="C56" s="15">
        <v>44472</v>
      </c>
      <c r="D56" s="11">
        <f t="shared" si="0"/>
        <v>89</v>
      </c>
    </row>
    <row r="57" spans="1:4" x14ac:dyDescent="0.25">
      <c r="A57" s="9" t="s">
        <v>69</v>
      </c>
      <c r="B57" s="9">
        <v>747.12</v>
      </c>
      <c r="C57" s="7">
        <v>44545</v>
      </c>
      <c r="D57" s="11">
        <f t="shared" si="0"/>
        <v>16</v>
      </c>
    </row>
    <row r="58" spans="1:4" x14ac:dyDescent="0.25">
      <c r="A58" s="8" t="s">
        <v>70</v>
      </c>
      <c r="B58" s="8">
        <v>373.59</v>
      </c>
      <c r="C58" s="6">
        <v>44451</v>
      </c>
      <c r="D58" s="11">
        <f t="shared" si="0"/>
        <v>110</v>
      </c>
    </row>
    <row r="59" spans="1:4" x14ac:dyDescent="0.25">
      <c r="A59" s="9" t="s">
        <v>63</v>
      </c>
      <c r="B59" s="9">
        <v>1415.7600000000002</v>
      </c>
      <c r="C59" s="7">
        <v>44527</v>
      </c>
      <c r="D59" s="11">
        <f t="shared" si="0"/>
        <v>34</v>
      </c>
    </row>
    <row r="60" spans="1:4" x14ac:dyDescent="0.25">
      <c r="A60" s="8" t="s">
        <v>28</v>
      </c>
      <c r="B60" s="8">
        <v>308.63</v>
      </c>
      <c r="C60" s="6">
        <v>44530</v>
      </c>
      <c r="D60" s="11">
        <f t="shared" si="0"/>
        <v>31</v>
      </c>
    </row>
    <row r="61" spans="1:4" x14ac:dyDescent="0.25">
      <c r="A61" s="9" t="s">
        <v>71</v>
      </c>
      <c r="B61" s="9">
        <v>526.41999999999996</v>
      </c>
      <c r="C61" s="7">
        <v>44468</v>
      </c>
      <c r="D61" s="11">
        <f t="shared" si="0"/>
        <v>93</v>
      </c>
    </row>
    <row r="62" spans="1:4" x14ac:dyDescent="0.25">
      <c r="A62" s="8" t="s">
        <v>51</v>
      </c>
      <c r="B62" s="8">
        <v>1117.75</v>
      </c>
      <c r="C62" s="6">
        <v>44474</v>
      </c>
      <c r="D62" s="11">
        <f t="shared" si="0"/>
        <v>87</v>
      </c>
    </row>
    <row r="63" spans="1:4" x14ac:dyDescent="0.25">
      <c r="A63" s="9" t="s">
        <v>45</v>
      </c>
      <c r="B63" s="9">
        <v>612.28</v>
      </c>
      <c r="C63" s="7">
        <v>44533</v>
      </c>
      <c r="D63" s="11">
        <f t="shared" si="0"/>
        <v>28</v>
      </c>
    </row>
    <row r="64" spans="1:4" x14ac:dyDescent="0.25">
      <c r="A64" s="8" t="s">
        <v>21</v>
      </c>
      <c r="B64" s="8">
        <v>1348.39</v>
      </c>
      <c r="C64" s="6">
        <v>44447</v>
      </c>
      <c r="D64" s="11">
        <f t="shared" si="0"/>
        <v>114</v>
      </c>
    </row>
    <row r="65" spans="1:4" x14ac:dyDescent="0.25">
      <c r="A65" s="9" t="s">
        <v>3</v>
      </c>
      <c r="B65" s="9">
        <v>1442.2400000000002</v>
      </c>
      <c r="C65" s="7">
        <v>44550</v>
      </c>
      <c r="D65" s="11">
        <f t="shared" si="0"/>
        <v>11</v>
      </c>
    </row>
    <row r="66" spans="1:4" x14ac:dyDescent="0.25">
      <c r="A66" s="8" t="s">
        <v>60</v>
      </c>
      <c r="B66" s="8">
        <v>890.02</v>
      </c>
      <c r="C66" s="6">
        <v>44468</v>
      </c>
      <c r="D66" s="11">
        <f t="shared" si="0"/>
        <v>93</v>
      </c>
    </row>
    <row r="67" spans="1:4" x14ac:dyDescent="0.25">
      <c r="A67" s="9" t="s">
        <v>72</v>
      </c>
      <c r="B67" s="9">
        <v>1158.9800000000002</v>
      </c>
      <c r="C67" s="7">
        <v>44450</v>
      </c>
      <c r="D67" s="11">
        <f t="shared" ref="D67:D130" si="1">$G$1-C67</f>
        <v>111</v>
      </c>
    </row>
    <row r="68" spans="1:4" x14ac:dyDescent="0.25">
      <c r="A68" s="8" t="s">
        <v>73</v>
      </c>
      <c r="B68" s="8">
        <v>439.83</v>
      </c>
      <c r="C68" s="6">
        <v>44505</v>
      </c>
      <c r="D68" s="11">
        <f t="shared" si="1"/>
        <v>56</v>
      </c>
    </row>
    <row r="69" spans="1:4" x14ac:dyDescent="0.25">
      <c r="A69" s="9" t="s">
        <v>54</v>
      </c>
      <c r="B69" s="9">
        <v>1440.0300000000002</v>
      </c>
      <c r="C69" s="7">
        <v>44426</v>
      </c>
      <c r="D69" s="11">
        <f t="shared" si="1"/>
        <v>135</v>
      </c>
    </row>
    <row r="70" spans="1:4" x14ac:dyDescent="0.25">
      <c r="A70" s="8" t="s">
        <v>74</v>
      </c>
      <c r="B70" s="8">
        <v>999.24</v>
      </c>
      <c r="C70" s="6">
        <v>44454</v>
      </c>
      <c r="D70" s="11">
        <f t="shared" si="1"/>
        <v>107</v>
      </c>
    </row>
    <row r="71" spans="1:4" x14ac:dyDescent="0.25">
      <c r="A71" s="9" t="s">
        <v>75</v>
      </c>
      <c r="B71" s="9">
        <v>1183.68</v>
      </c>
      <c r="C71" s="7">
        <v>44538</v>
      </c>
      <c r="D71" s="11">
        <f t="shared" si="1"/>
        <v>23</v>
      </c>
    </row>
    <row r="72" spans="1:4" x14ac:dyDescent="0.25">
      <c r="A72" s="8" t="s">
        <v>3</v>
      </c>
      <c r="B72" s="8">
        <v>812.62</v>
      </c>
      <c r="C72" s="6">
        <v>44424</v>
      </c>
      <c r="D72" s="11">
        <f t="shared" si="1"/>
        <v>137</v>
      </c>
    </row>
    <row r="73" spans="1:4" x14ac:dyDescent="0.25">
      <c r="A73" s="9" t="s">
        <v>4</v>
      </c>
      <c r="B73" s="9">
        <v>461.81</v>
      </c>
      <c r="C73" s="7">
        <v>44462</v>
      </c>
      <c r="D73" s="11">
        <f t="shared" si="1"/>
        <v>99</v>
      </c>
    </row>
    <row r="74" spans="1:4" x14ac:dyDescent="0.25">
      <c r="A74" s="8" t="s">
        <v>5</v>
      </c>
      <c r="B74" s="8">
        <v>1011.41</v>
      </c>
      <c r="C74" s="6">
        <v>44499</v>
      </c>
      <c r="D74" s="11">
        <f t="shared" si="1"/>
        <v>62</v>
      </c>
    </row>
    <row r="75" spans="1:4" x14ac:dyDescent="0.25">
      <c r="A75" s="9" t="s">
        <v>6</v>
      </c>
      <c r="B75" s="9">
        <v>653.44000000000005</v>
      </c>
      <c r="C75" s="7">
        <v>44413</v>
      </c>
      <c r="D75" s="11">
        <f t="shared" si="1"/>
        <v>148</v>
      </c>
    </row>
    <row r="76" spans="1:4" x14ac:dyDescent="0.25">
      <c r="A76" s="8" t="s">
        <v>7</v>
      </c>
      <c r="B76" s="8">
        <v>1204.7400000000002</v>
      </c>
      <c r="C76" s="6">
        <v>44428</v>
      </c>
      <c r="D76" s="11">
        <f t="shared" si="1"/>
        <v>133</v>
      </c>
    </row>
    <row r="77" spans="1:4" x14ac:dyDescent="0.25">
      <c r="A77" s="9" t="s">
        <v>8</v>
      </c>
      <c r="B77" s="9">
        <v>1409.63</v>
      </c>
      <c r="C77" s="7">
        <v>44542</v>
      </c>
      <c r="D77" s="11">
        <f t="shared" si="1"/>
        <v>19</v>
      </c>
    </row>
    <row r="78" spans="1:4" x14ac:dyDescent="0.25">
      <c r="A78" s="8" t="s">
        <v>9</v>
      </c>
      <c r="B78" s="8">
        <v>1478.8000000000002</v>
      </c>
      <c r="C78" s="6">
        <v>44404</v>
      </c>
      <c r="D78" s="11">
        <f t="shared" si="1"/>
        <v>157</v>
      </c>
    </row>
    <row r="79" spans="1:4" x14ac:dyDescent="0.25">
      <c r="A79" s="9" t="s">
        <v>10</v>
      </c>
      <c r="B79" s="9">
        <v>656.28</v>
      </c>
      <c r="C79" s="7">
        <v>44533</v>
      </c>
      <c r="D79" s="11">
        <f t="shared" si="1"/>
        <v>28</v>
      </c>
    </row>
    <row r="80" spans="1:4" x14ac:dyDescent="0.25">
      <c r="A80" s="8" t="s">
        <v>11</v>
      </c>
      <c r="B80" s="8">
        <v>1056.92</v>
      </c>
      <c r="C80" s="6">
        <v>44527</v>
      </c>
      <c r="D80" s="11">
        <f t="shared" si="1"/>
        <v>34</v>
      </c>
    </row>
    <row r="81" spans="1:4" x14ac:dyDescent="0.25">
      <c r="A81" s="9" t="s">
        <v>50</v>
      </c>
      <c r="B81" s="9">
        <v>1180.6500000000001</v>
      </c>
      <c r="C81" s="7">
        <v>44432</v>
      </c>
      <c r="D81" s="11">
        <f t="shared" si="1"/>
        <v>129</v>
      </c>
    </row>
    <row r="82" spans="1:4" x14ac:dyDescent="0.25">
      <c r="A82" s="8" t="s">
        <v>8</v>
      </c>
      <c r="B82" s="8">
        <v>249.81</v>
      </c>
      <c r="C82" s="6">
        <v>44447</v>
      </c>
      <c r="D82" s="11">
        <f t="shared" si="1"/>
        <v>114</v>
      </c>
    </row>
    <row r="83" spans="1:4" x14ac:dyDescent="0.25">
      <c r="A83" s="9" t="s">
        <v>57</v>
      </c>
      <c r="B83" s="9">
        <v>768.3</v>
      </c>
      <c r="C83" s="7">
        <v>44416</v>
      </c>
      <c r="D83" s="11">
        <f t="shared" si="1"/>
        <v>145</v>
      </c>
    </row>
    <row r="84" spans="1:4" x14ac:dyDescent="0.25">
      <c r="A84" s="8" t="s">
        <v>58</v>
      </c>
      <c r="B84" s="8">
        <v>810.28</v>
      </c>
      <c r="C84" s="6">
        <v>44489</v>
      </c>
      <c r="D84" s="11">
        <f t="shared" si="1"/>
        <v>72</v>
      </c>
    </row>
    <row r="85" spans="1:4" x14ac:dyDescent="0.25">
      <c r="A85" s="9" t="s">
        <v>56</v>
      </c>
      <c r="B85" s="9">
        <v>1062.48</v>
      </c>
      <c r="C85" s="7">
        <v>44521</v>
      </c>
      <c r="D85" s="11">
        <f t="shared" si="1"/>
        <v>40</v>
      </c>
    </row>
    <row r="86" spans="1:4" x14ac:dyDescent="0.25">
      <c r="A86" s="8" t="s">
        <v>59</v>
      </c>
      <c r="B86" s="8">
        <v>1434.4400000000003</v>
      </c>
      <c r="C86" s="6">
        <v>44513</v>
      </c>
      <c r="D86" s="11">
        <f t="shared" si="1"/>
        <v>48</v>
      </c>
    </row>
    <row r="87" spans="1:4" x14ac:dyDescent="0.25">
      <c r="A87" s="9" t="s">
        <v>42</v>
      </c>
      <c r="B87" s="9">
        <v>1241.0100000000002</v>
      </c>
      <c r="C87" s="7">
        <v>44506</v>
      </c>
      <c r="D87" s="11">
        <f t="shared" si="1"/>
        <v>55</v>
      </c>
    </row>
    <row r="88" spans="1:4" x14ac:dyDescent="0.25">
      <c r="A88" s="8" t="s">
        <v>60</v>
      </c>
      <c r="B88" s="8">
        <v>326.61</v>
      </c>
      <c r="C88" s="6">
        <v>44503</v>
      </c>
      <c r="D88" s="11">
        <f t="shared" si="1"/>
        <v>58</v>
      </c>
    </row>
    <row r="89" spans="1:4" x14ac:dyDescent="0.25">
      <c r="A89" s="9" t="s">
        <v>61</v>
      </c>
      <c r="B89" s="9">
        <v>894.04</v>
      </c>
      <c r="C89" s="7">
        <v>44429</v>
      </c>
      <c r="D89" s="11">
        <f t="shared" si="1"/>
        <v>132</v>
      </c>
    </row>
    <row r="90" spans="1:4" x14ac:dyDescent="0.25">
      <c r="A90" s="8" t="s">
        <v>62</v>
      </c>
      <c r="B90" s="8">
        <v>364.96999999999997</v>
      </c>
      <c r="C90" s="6">
        <v>44449</v>
      </c>
      <c r="D90" s="11">
        <f t="shared" si="1"/>
        <v>112</v>
      </c>
    </row>
    <row r="91" spans="1:4" x14ac:dyDescent="0.25">
      <c r="A91" s="9" t="s">
        <v>22</v>
      </c>
      <c r="B91" s="9">
        <v>288.5</v>
      </c>
      <c r="C91" s="7">
        <v>44425</v>
      </c>
      <c r="D91" s="11">
        <f t="shared" si="1"/>
        <v>136</v>
      </c>
    </row>
    <row r="92" spans="1:4" x14ac:dyDescent="0.25">
      <c r="A92" s="8" t="s">
        <v>63</v>
      </c>
      <c r="B92" s="8">
        <v>696.98</v>
      </c>
      <c r="C92" s="6">
        <v>44526</v>
      </c>
      <c r="D92" s="11">
        <f t="shared" si="1"/>
        <v>35</v>
      </c>
    </row>
    <row r="93" spans="1:4" x14ac:dyDescent="0.25">
      <c r="A93" s="9" t="s">
        <v>64</v>
      </c>
      <c r="B93" s="9">
        <v>296.18</v>
      </c>
      <c r="C93" s="7">
        <v>44405</v>
      </c>
      <c r="D93" s="11">
        <f t="shared" si="1"/>
        <v>156</v>
      </c>
    </row>
    <row r="94" spans="1:4" x14ac:dyDescent="0.25">
      <c r="A94" s="8" t="s">
        <v>65</v>
      </c>
      <c r="B94" s="8">
        <v>438.02</v>
      </c>
      <c r="C94" s="6">
        <v>44443</v>
      </c>
      <c r="D94" s="11">
        <f t="shared" si="1"/>
        <v>118</v>
      </c>
    </row>
    <row r="95" spans="1:4" x14ac:dyDescent="0.25">
      <c r="A95" s="9" t="s">
        <v>66</v>
      </c>
      <c r="B95" s="9">
        <v>1038.1600000000001</v>
      </c>
      <c r="C95" s="7">
        <v>44464</v>
      </c>
      <c r="D95" s="11">
        <f t="shared" si="1"/>
        <v>97</v>
      </c>
    </row>
    <row r="96" spans="1:4" x14ac:dyDescent="0.25">
      <c r="A96" s="8" t="s">
        <v>66</v>
      </c>
      <c r="B96" s="8">
        <v>960.3</v>
      </c>
      <c r="C96" s="6">
        <v>44414</v>
      </c>
      <c r="D96" s="11">
        <f t="shared" si="1"/>
        <v>147</v>
      </c>
    </row>
    <row r="97" spans="1:4" x14ac:dyDescent="0.25">
      <c r="A97" s="9" t="s">
        <v>54</v>
      </c>
      <c r="B97" s="9">
        <v>1004.74</v>
      </c>
      <c r="C97" s="7">
        <v>44532</v>
      </c>
      <c r="D97" s="11">
        <f t="shared" si="1"/>
        <v>29</v>
      </c>
    </row>
    <row r="98" spans="1:4" x14ac:dyDescent="0.25">
      <c r="A98" s="8" t="s">
        <v>43</v>
      </c>
      <c r="B98" s="8">
        <v>1139.6200000000001</v>
      </c>
      <c r="C98" s="6">
        <v>44481</v>
      </c>
      <c r="D98" s="11">
        <f t="shared" si="1"/>
        <v>80</v>
      </c>
    </row>
    <row r="99" spans="1:4" x14ac:dyDescent="0.25">
      <c r="A99" s="9" t="s">
        <v>77</v>
      </c>
      <c r="B99" s="9">
        <v>834.76</v>
      </c>
      <c r="C99" s="7">
        <v>44543</v>
      </c>
      <c r="D99" s="11">
        <f t="shared" si="1"/>
        <v>18</v>
      </c>
    </row>
    <row r="100" spans="1:4" x14ac:dyDescent="0.25">
      <c r="A100" s="8" t="s">
        <v>67</v>
      </c>
      <c r="B100" s="8">
        <v>1054.1200000000001</v>
      </c>
      <c r="C100" s="6">
        <v>44493</v>
      </c>
      <c r="D100" s="11">
        <f t="shared" si="1"/>
        <v>68</v>
      </c>
    </row>
    <row r="101" spans="1:4" x14ac:dyDescent="0.25">
      <c r="A101" s="9" t="s">
        <v>16</v>
      </c>
      <c r="B101" s="9">
        <v>262.04000000000002</v>
      </c>
      <c r="C101" s="7">
        <v>44479</v>
      </c>
      <c r="D101" s="11">
        <f t="shared" si="1"/>
        <v>82</v>
      </c>
    </row>
    <row r="102" spans="1:4" x14ac:dyDescent="0.25">
      <c r="A102" s="8" t="s">
        <v>68</v>
      </c>
      <c r="B102" s="8">
        <v>440.71999999999997</v>
      </c>
      <c r="C102" s="6">
        <v>44443</v>
      </c>
      <c r="D102" s="11">
        <f t="shared" si="1"/>
        <v>118</v>
      </c>
    </row>
    <row r="103" spans="1:4" x14ac:dyDescent="0.25">
      <c r="A103" s="9" t="s">
        <v>69</v>
      </c>
      <c r="B103" s="9">
        <v>781.68</v>
      </c>
      <c r="C103" s="7">
        <v>44431</v>
      </c>
      <c r="D103" s="11">
        <f t="shared" si="1"/>
        <v>130</v>
      </c>
    </row>
    <row r="104" spans="1:4" x14ac:dyDescent="0.25">
      <c r="A104" s="8" t="s">
        <v>70</v>
      </c>
      <c r="B104" s="8">
        <v>273.55</v>
      </c>
      <c r="C104" s="6">
        <v>44536</v>
      </c>
      <c r="D104" s="11">
        <f t="shared" si="1"/>
        <v>25</v>
      </c>
    </row>
    <row r="105" spans="1:4" x14ac:dyDescent="0.25">
      <c r="A105" s="9" t="s">
        <v>63</v>
      </c>
      <c r="B105" s="9">
        <v>1264.2100000000003</v>
      </c>
      <c r="C105" s="7">
        <v>44475</v>
      </c>
      <c r="D105" s="11">
        <f t="shared" si="1"/>
        <v>86</v>
      </c>
    </row>
    <row r="106" spans="1:4" x14ac:dyDescent="0.25">
      <c r="A106" s="8" t="s">
        <v>28</v>
      </c>
      <c r="B106" s="8">
        <v>1020.5699999999999</v>
      </c>
      <c r="C106" s="6">
        <v>44478</v>
      </c>
      <c r="D106" s="11">
        <f t="shared" si="1"/>
        <v>83</v>
      </c>
    </row>
    <row r="107" spans="1:4" x14ac:dyDescent="0.25">
      <c r="A107" s="9" t="s">
        <v>71</v>
      </c>
      <c r="B107" s="9">
        <v>824.93</v>
      </c>
      <c r="C107" s="7">
        <v>44485</v>
      </c>
      <c r="D107" s="11">
        <f t="shared" si="1"/>
        <v>76</v>
      </c>
    </row>
    <row r="108" spans="1:4" x14ac:dyDescent="0.25">
      <c r="A108" s="8" t="s">
        <v>51</v>
      </c>
      <c r="B108" s="8">
        <v>311.52999999999997</v>
      </c>
      <c r="C108" s="6">
        <v>44545</v>
      </c>
      <c r="D108" s="11">
        <f t="shared" si="1"/>
        <v>16</v>
      </c>
    </row>
    <row r="109" spans="1:4" x14ac:dyDescent="0.25">
      <c r="A109" s="9" t="s">
        <v>45</v>
      </c>
      <c r="B109" s="9">
        <v>868.49</v>
      </c>
      <c r="C109" s="7">
        <v>44489</v>
      </c>
      <c r="D109" s="11">
        <f t="shared" si="1"/>
        <v>72</v>
      </c>
    </row>
    <row r="110" spans="1:4" x14ac:dyDescent="0.25">
      <c r="A110" s="8" t="s">
        <v>21</v>
      </c>
      <c r="B110" s="8">
        <v>1103.29</v>
      </c>
      <c r="C110" s="6">
        <v>44509</v>
      </c>
      <c r="D110" s="11">
        <f t="shared" si="1"/>
        <v>52</v>
      </c>
    </row>
    <row r="111" spans="1:4" x14ac:dyDescent="0.25">
      <c r="A111" s="9" t="s">
        <v>3</v>
      </c>
      <c r="B111" s="9">
        <v>710.44</v>
      </c>
      <c r="C111" s="7">
        <v>44485</v>
      </c>
      <c r="D111" s="11">
        <f t="shared" si="1"/>
        <v>76</v>
      </c>
    </row>
    <row r="112" spans="1:4" x14ac:dyDescent="0.25">
      <c r="A112" s="8" t="s">
        <v>60</v>
      </c>
      <c r="B112" s="8">
        <v>707.28</v>
      </c>
      <c r="C112" s="6">
        <v>44472</v>
      </c>
      <c r="D112" s="11">
        <f t="shared" si="1"/>
        <v>89</v>
      </c>
    </row>
    <row r="113" spans="1:4" x14ac:dyDescent="0.25">
      <c r="A113" s="9" t="s">
        <v>72</v>
      </c>
      <c r="B113" s="9">
        <v>411.64</v>
      </c>
      <c r="C113" s="7">
        <v>44469</v>
      </c>
      <c r="D113" s="11">
        <f t="shared" si="1"/>
        <v>92</v>
      </c>
    </row>
    <row r="114" spans="1:4" x14ac:dyDescent="0.25">
      <c r="A114" s="8" t="s">
        <v>73</v>
      </c>
      <c r="B114" s="8">
        <v>755.94999999999993</v>
      </c>
      <c r="C114" s="6">
        <v>44444</v>
      </c>
      <c r="D114" s="11">
        <f t="shared" si="1"/>
        <v>117</v>
      </c>
    </row>
    <row r="115" spans="1:4" x14ac:dyDescent="0.25">
      <c r="A115" s="9" t="s">
        <v>54</v>
      </c>
      <c r="B115" s="9">
        <v>339.92</v>
      </c>
      <c r="C115" s="7">
        <v>44455</v>
      </c>
      <c r="D115" s="11">
        <f t="shared" si="1"/>
        <v>106</v>
      </c>
    </row>
    <row r="116" spans="1:4" x14ac:dyDescent="0.25">
      <c r="A116" s="8" t="s">
        <v>74</v>
      </c>
      <c r="B116" s="8">
        <v>1309.8500000000001</v>
      </c>
      <c r="C116" s="6">
        <v>44536</v>
      </c>
      <c r="D116" s="11">
        <f t="shared" si="1"/>
        <v>25</v>
      </c>
    </row>
    <row r="117" spans="1:4" x14ac:dyDescent="0.25">
      <c r="A117" s="9" t="s">
        <v>75</v>
      </c>
      <c r="B117" s="9">
        <v>336.31</v>
      </c>
      <c r="C117" s="7">
        <v>44523</v>
      </c>
      <c r="D117" s="11">
        <f t="shared" si="1"/>
        <v>38</v>
      </c>
    </row>
    <row r="118" spans="1:4" x14ac:dyDescent="0.25">
      <c r="A118" s="8" t="s">
        <v>3</v>
      </c>
      <c r="B118" s="8">
        <v>1384.2100000000003</v>
      </c>
      <c r="C118" s="6">
        <v>44546</v>
      </c>
      <c r="D118" s="11">
        <f t="shared" si="1"/>
        <v>15</v>
      </c>
    </row>
    <row r="119" spans="1:4" x14ac:dyDescent="0.25">
      <c r="A119" s="9" t="s">
        <v>4</v>
      </c>
      <c r="B119" s="9">
        <v>1234.8800000000001</v>
      </c>
      <c r="C119" s="7">
        <v>44474</v>
      </c>
      <c r="D119" s="11">
        <f t="shared" si="1"/>
        <v>87</v>
      </c>
    </row>
    <row r="120" spans="1:4" x14ac:dyDescent="0.25">
      <c r="A120" s="8" t="s">
        <v>5</v>
      </c>
      <c r="B120" s="8">
        <v>506.42999999999995</v>
      </c>
      <c r="C120" s="6">
        <v>44419</v>
      </c>
      <c r="D120" s="11">
        <f t="shared" si="1"/>
        <v>142</v>
      </c>
    </row>
    <row r="121" spans="1:4" x14ac:dyDescent="0.25">
      <c r="A121" s="9" t="s">
        <v>6</v>
      </c>
      <c r="B121" s="9">
        <v>993.82999999999993</v>
      </c>
      <c r="C121" s="7">
        <v>44510</v>
      </c>
      <c r="D121" s="11">
        <f t="shared" si="1"/>
        <v>51</v>
      </c>
    </row>
    <row r="122" spans="1:4" x14ac:dyDescent="0.25">
      <c r="A122" s="8" t="s">
        <v>7</v>
      </c>
      <c r="B122" s="8">
        <v>411.27</v>
      </c>
      <c r="C122" s="6">
        <v>44492</v>
      </c>
      <c r="D122" s="11">
        <f t="shared" si="1"/>
        <v>69</v>
      </c>
    </row>
    <row r="123" spans="1:4" x14ac:dyDescent="0.25">
      <c r="A123" s="9" t="s">
        <v>8</v>
      </c>
      <c r="B123" s="9">
        <v>546.41</v>
      </c>
      <c r="C123" s="7">
        <v>44489</v>
      </c>
      <c r="D123" s="11">
        <f t="shared" si="1"/>
        <v>72</v>
      </c>
    </row>
    <row r="124" spans="1:4" x14ac:dyDescent="0.25">
      <c r="A124" s="8" t="s">
        <v>9</v>
      </c>
      <c r="B124" s="8">
        <v>1236.7300000000002</v>
      </c>
      <c r="C124" s="6">
        <v>44515</v>
      </c>
      <c r="D124" s="11">
        <f t="shared" si="1"/>
        <v>46</v>
      </c>
    </row>
    <row r="125" spans="1:4" x14ac:dyDescent="0.25">
      <c r="A125" s="9" t="s">
        <v>10</v>
      </c>
      <c r="B125" s="9">
        <v>235.76</v>
      </c>
      <c r="C125" s="7">
        <v>44533</v>
      </c>
      <c r="D125" s="11">
        <f t="shared" si="1"/>
        <v>28</v>
      </c>
    </row>
    <row r="126" spans="1:4" x14ac:dyDescent="0.25">
      <c r="A126" s="8" t="s">
        <v>11</v>
      </c>
      <c r="B126" s="8">
        <v>1101.52</v>
      </c>
      <c r="C126" s="6">
        <v>44492</v>
      </c>
      <c r="D126" s="11">
        <f t="shared" si="1"/>
        <v>69</v>
      </c>
    </row>
    <row r="127" spans="1:4" x14ac:dyDescent="0.25">
      <c r="A127" s="9" t="s">
        <v>12</v>
      </c>
      <c r="B127" s="9">
        <v>1463.2000000000003</v>
      </c>
      <c r="C127" s="7">
        <v>44417</v>
      </c>
      <c r="D127" s="11">
        <f t="shared" si="1"/>
        <v>144</v>
      </c>
    </row>
    <row r="128" spans="1:4" x14ac:dyDescent="0.25">
      <c r="A128" s="8" t="s">
        <v>13</v>
      </c>
      <c r="B128" s="8">
        <v>684.5</v>
      </c>
      <c r="C128" s="6">
        <v>44491</v>
      </c>
      <c r="D128" s="11">
        <f t="shared" si="1"/>
        <v>70</v>
      </c>
    </row>
    <row r="129" spans="1:4" x14ac:dyDescent="0.25">
      <c r="A129" s="9" t="s">
        <v>14</v>
      </c>
      <c r="B129" s="9">
        <v>949</v>
      </c>
      <c r="C129" s="7">
        <v>44494</v>
      </c>
      <c r="D129" s="11">
        <f t="shared" si="1"/>
        <v>67</v>
      </c>
    </row>
    <row r="130" spans="1:4" x14ac:dyDescent="0.25">
      <c r="A130" s="8" t="s">
        <v>15</v>
      </c>
      <c r="B130" s="8">
        <v>1117.6100000000001</v>
      </c>
      <c r="C130" s="6">
        <v>44525</v>
      </c>
      <c r="D130" s="11">
        <f t="shared" si="1"/>
        <v>36</v>
      </c>
    </row>
    <row r="131" spans="1:4" x14ac:dyDescent="0.25">
      <c r="A131" s="9" t="s">
        <v>13</v>
      </c>
      <c r="B131" s="9">
        <v>383.24</v>
      </c>
      <c r="C131" s="7">
        <v>44403</v>
      </c>
      <c r="D131" s="11">
        <f t="shared" ref="D131:D194" si="2">$G$1-C131</f>
        <v>158</v>
      </c>
    </row>
    <row r="132" spans="1:4" x14ac:dyDescent="0.25">
      <c r="A132" s="8" t="s">
        <v>13</v>
      </c>
      <c r="B132" s="8">
        <v>1461.7300000000002</v>
      </c>
      <c r="C132" s="6">
        <v>44528</v>
      </c>
      <c r="D132" s="11">
        <f t="shared" si="2"/>
        <v>33</v>
      </c>
    </row>
    <row r="133" spans="1:4" x14ac:dyDescent="0.25">
      <c r="A133" s="9" t="s">
        <v>16</v>
      </c>
      <c r="B133" s="9">
        <v>1368.4800000000002</v>
      </c>
      <c r="C133" s="7">
        <v>44399</v>
      </c>
      <c r="D133" s="11">
        <f t="shared" si="2"/>
        <v>162</v>
      </c>
    </row>
    <row r="134" spans="1:4" x14ac:dyDescent="0.25">
      <c r="A134" s="8" t="s">
        <v>17</v>
      </c>
      <c r="B134" s="8">
        <v>592.69000000000005</v>
      </c>
      <c r="C134" s="6">
        <v>44487</v>
      </c>
      <c r="D134" s="11">
        <f t="shared" si="2"/>
        <v>74</v>
      </c>
    </row>
    <row r="135" spans="1:4" x14ac:dyDescent="0.25">
      <c r="A135" s="9" t="s">
        <v>18</v>
      </c>
      <c r="B135" s="9">
        <v>1135.33</v>
      </c>
      <c r="C135" s="7">
        <v>44495</v>
      </c>
      <c r="D135" s="11">
        <f t="shared" si="2"/>
        <v>66</v>
      </c>
    </row>
    <row r="136" spans="1:4" x14ac:dyDescent="0.25">
      <c r="A136" s="8" t="s">
        <v>19</v>
      </c>
      <c r="B136" s="8">
        <v>1053.6500000000001</v>
      </c>
      <c r="C136" s="6">
        <v>44511</v>
      </c>
      <c r="D136" s="11">
        <f t="shared" si="2"/>
        <v>50</v>
      </c>
    </row>
    <row r="137" spans="1:4" x14ac:dyDescent="0.25">
      <c r="A137" s="9" t="s">
        <v>16</v>
      </c>
      <c r="B137" s="9">
        <v>808.93999999999994</v>
      </c>
      <c r="C137" s="7">
        <v>44398</v>
      </c>
      <c r="D137" s="11">
        <f t="shared" si="2"/>
        <v>163</v>
      </c>
    </row>
    <row r="138" spans="1:4" x14ac:dyDescent="0.25">
      <c r="A138" s="8" t="s">
        <v>20</v>
      </c>
      <c r="B138" s="8">
        <v>740.98</v>
      </c>
      <c r="C138" s="6">
        <v>44498</v>
      </c>
      <c r="D138" s="11">
        <f t="shared" si="2"/>
        <v>63</v>
      </c>
    </row>
    <row r="139" spans="1:4" x14ac:dyDescent="0.25">
      <c r="A139" s="9" t="s">
        <v>21</v>
      </c>
      <c r="B139" s="9">
        <v>784.24</v>
      </c>
      <c r="C139" s="7">
        <v>44419</v>
      </c>
      <c r="D139" s="11">
        <f t="shared" si="2"/>
        <v>142</v>
      </c>
    </row>
    <row r="140" spans="1:4" x14ac:dyDescent="0.25">
      <c r="A140" s="8" t="s">
        <v>22</v>
      </c>
      <c r="B140" s="8">
        <v>1378.9800000000002</v>
      </c>
      <c r="C140" s="6">
        <v>44532</v>
      </c>
      <c r="D140" s="11">
        <f t="shared" si="2"/>
        <v>29</v>
      </c>
    </row>
    <row r="141" spans="1:4" x14ac:dyDescent="0.25">
      <c r="A141" s="9" t="s">
        <v>23</v>
      </c>
      <c r="B141" s="9">
        <v>880.94999999999993</v>
      </c>
      <c r="C141" s="7">
        <v>44454</v>
      </c>
      <c r="D141" s="11">
        <f t="shared" si="2"/>
        <v>107</v>
      </c>
    </row>
    <row r="142" spans="1:4" x14ac:dyDescent="0.25">
      <c r="A142" s="8" t="s">
        <v>20</v>
      </c>
      <c r="B142" s="8">
        <v>623.89</v>
      </c>
      <c r="C142" s="6">
        <v>44436</v>
      </c>
      <c r="D142" s="11">
        <f t="shared" si="2"/>
        <v>125</v>
      </c>
    </row>
    <row r="143" spans="1:4" x14ac:dyDescent="0.25">
      <c r="A143" s="9" t="s">
        <v>24</v>
      </c>
      <c r="B143" s="9">
        <v>1096.4000000000001</v>
      </c>
      <c r="C143" s="7">
        <v>44492</v>
      </c>
      <c r="D143" s="11">
        <f t="shared" si="2"/>
        <v>69</v>
      </c>
    </row>
    <row r="144" spans="1:4" x14ac:dyDescent="0.25">
      <c r="A144" s="8" t="s">
        <v>25</v>
      </c>
      <c r="B144" s="8">
        <v>720.71</v>
      </c>
      <c r="C144" s="6">
        <v>44440</v>
      </c>
      <c r="D144" s="11">
        <f t="shared" si="2"/>
        <v>121</v>
      </c>
    </row>
    <row r="145" spans="1:4" x14ac:dyDescent="0.25">
      <c r="A145" s="9" t="s">
        <v>26</v>
      </c>
      <c r="B145" s="9">
        <v>259.61</v>
      </c>
      <c r="C145" s="7">
        <v>44477</v>
      </c>
      <c r="D145" s="11">
        <f t="shared" si="2"/>
        <v>84</v>
      </c>
    </row>
    <row r="146" spans="1:4" x14ac:dyDescent="0.25">
      <c r="A146" s="8" t="s">
        <v>6</v>
      </c>
      <c r="B146" s="8">
        <v>729.16</v>
      </c>
      <c r="C146" s="6">
        <v>44402</v>
      </c>
      <c r="D146" s="11">
        <f t="shared" si="2"/>
        <v>159</v>
      </c>
    </row>
    <row r="147" spans="1:4" x14ac:dyDescent="0.25">
      <c r="A147" s="9" t="s">
        <v>27</v>
      </c>
      <c r="B147" s="9">
        <v>810.31999999999994</v>
      </c>
      <c r="C147" s="7">
        <v>44429</v>
      </c>
      <c r="D147" s="11">
        <f t="shared" si="2"/>
        <v>132</v>
      </c>
    </row>
    <row r="148" spans="1:4" x14ac:dyDescent="0.25">
      <c r="A148" s="8" t="s">
        <v>13</v>
      </c>
      <c r="B148" s="8">
        <v>1505.3500000000001</v>
      </c>
      <c r="C148" s="6">
        <v>44503</v>
      </c>
      <c r="D148" s="11">
        <f t="shared" si="2"/>
        <v>58</v>
      </c>
    </row>
    <row r="149" spans="1:4" x14ac:dyDescent="0.25">
      <c r="A149" s="9" t="s">
        <v>28</v>
      </c>
      <c r="B149" s="9">
        <v>317.05</v>
      </c>
      <c r="C149" s="7">
        <v>44524</v>
      </c>
      <c r="D149" s="11">
        <f t="shared" si="2"/>
        <v>37</v>
      </c>
    </row>
    <row r="150" spans="1:4" x14ac:dyDescent="0.25">
      <c r="A150" s="8" t="s">
        <v>29</v>
      </c>
      <c r="B150" s="8">
        <v>412.90999999999997</v>
      </c>
      <c r="C150" s="6">
        <v>44481</v>
      </c>
      <c r="D150" s="11">
        <f t="shared" si="2"/>
        <v>80</v>
      </c>
    </row>
    <row r="151" spans="1:4" x14ac:dyDescent="0.25">
      <c r="A151" s="9" t="s">
        <v>30</v>
      </c>
      <c r="B151" s="9">
        <v>660.57</v>
      </c>
      <c r="C151" s="7">
        <v>44422</v>
      </c>
      <c r="D151" s="11">
        <f t="shared" si="2"/>
        <v>139</v>
      </c>
    </row>
    <row r="152" spans="1:4" x14ac:dyDescent="0.25">
      <c r="A152" s="8" t="s">
        <v>31</v>
      </c>
      <c r="B152" s="8">
        <v>1116.4000000000001</v>
      </c>
      <c r="C152" s="6">
        <v>44410</v>
      </c>
      <c r="D152" s="11">
        <f t="shared" si="2"/>
        <v>151</v>
      </c>
    </row>
    <row r="153" spans="1:4" x14ac:dyDescent="0.25">
      <c r="A153" s="9" t="s">
        <v>32</v>
      </c>
      <c r="B153" s="9">
        <v>1225.94</v>
      </c>
      <c r="C153" s="7">
        <v>44529</v>
      </c>
      <c r="D153" s="11">
        <f t="shared" si="2"/>
        <v>32</v>
      </c>
    </row>
    <row r="154" spans="1:4" x14ac:dyDescent="0.25">
      <c r="A154" s="8" t="s">
        <v>33</v>
      </c>
      <c r="B154" s="8">
        <v>658.05</v>
      </c>
      <c r="C154" s="6">
        <v>44544</v>
      </c>
      <c r="D154" s="11">
        <f t="shared" si="2"/>
        <v>17</v>
      </c>
    </row>
    <row r="155" spans="1:4" x14ac:dyDescent="0.25">
      <c r="A155" s="9" t="s">
        <v>7</v>
      </c>
      <c r="B155" s="9">
        <v>979.4</v>
      </c>
      <c r="C155" s="7">
        <v>44515</v>
      </c>
      <c r="D155" s="11">
        <f t="shared" si="2"/>
        <v>46</v>
      </c>
    </row>
    <row r="156" spans="1:4" x14ac:dyDescent="0.25">
      <c r="A156" s="8" t="s">
        <v>34</v>
      </c>
      <c r="B156" s="8">
        <v>959.38</v>
      </c>
      <c r="C156" s="6">
        <v>44516</v>
      </c>
      <c r="D156" s="11">
        <f t="shared" si="2"/>
        <v>45</v>
      </c>
    </row>
    <row r="157" spans="1:4" x14ac:dyDescent="0.25">
      <c r="A157" s="9" t="s">
        <v>35</v>
      </c>
      <c r="B157" s="9">
        <v>1282.1000000000001</v>
      </c>
      <c r="C157" s="7">
        <v>44482</v>
      </c>
      <c r="D157" s="11">
        <f t="shared" si="2"/>
        <v>79</v>
      </c>
    </row>
    <row r="158" spans="1:4" x14ac:dyDescent="0.25">
      <c r="A158" s="8" t="s">
        <v>36</v>
      </c>
      <c r="B158" s="8">
        <v>325.56</v>
      </c>
      <c r="C158" s="6">
        <v>44522</v>
      </c>
      <c r="D158" s="11">
        <f t="shared" si="2"/>
        <v>39</v>
      </c>
    </row>
    <row r="159" spans="1:4" x14ac:dyDescent="0.25">
      <c r="A159" s="9" t="s">
        <v>37</v>
      </c>
      <c r="B159" s="9">
        <v>607.87</v>
      </c>
      <c r="C159" s="7">
        <v>44433</v>
      </c>
      <c r="D159" s="11">
        <f t="shared" si="2"/>
        <v>128</v>
      </c>
    </row>
    <row r="160" spans="1:4" x14ac:dyDescent="0.25">
      <c r="A160" s="8" t="s">
        <v>38</v>
      </c>
      <c r="B160" s="8">
        <v>1065.24</v>
      </c>
      <c r="C160" s="6">
        <v>44527</v>
      </c>
      <c r="D160" s="11">
        <f t="shared" si="2"/>
        <v>34</v>
      </c>
    </row>
    <row r="161" spans="1:4" x14ac:dyDescent="0.25">
      <c r="A161" s="9" t="s">
        <v>39</v>
      </c>
      <c r="B161" s="9">
        <v>510.38</v>
      </c>
      <c r="C161" s="7">
        <v>44440</v>
      </c>
      <c r="D161" s="11">
        <f t="shared" si="2"/>
        <v>121</v>
      </c>
    </row>
    <row r="162" spans="1:4" x14ac:dyDescent="0.25">
      <c r="A162" s="8" t="s">
        <v>40</v>
      </c>
      <c r="B162" s="8">
        <v>522.79</v>
      </c>
      <c r="C162" s="6">
        <v>44517</v>
      </c>
      <c r="D162" s="11">
        <f t="shared" si="2"/>
        <v>44</v>
      </c>
    </row>
    <row r="163" spans="1:4" x14ac:dyDescent="0.25">
      <c r="A163" s="9" t="s">
        <v>41</v>
      </c>
      <c r="B163" s="9">
        <v>800.47</v>
      </c>
      <c r="C163" s="7">
        <v>44544</v>
      </c>
      <c r="D163" s="11">
        <f t="shared" si="2"/>
        <v>17</v>
      </c>
    </row>
    <row r="164" spans="1:4" x14ac:dyDescent="0.25">
      <c r="A164" s="8" t="s">
        <v>42</v>
      </c>
      <c r="B164" s="8">
        <v>1037.44</v>
      </c>
      <c r="C164" s="6">
        <v>44548</v>
      </c>
      <c r="D164" s="11">
        <f t="shared" si="2"/>
        <v>13</v>
      </c>
    </row>
    <row r="165" spans="1:4" x14ac:dyDescent="0.25">
      <c r="A165" s="9" t="s">
        <v>8</v>
      </c>
      <c r="B165" s="9">
        <v>349.12</v>
      </c>
      <c r="C165" s="7">
        <v>44493</v>
      </c>
      <c r="D165" s="11">
        <f t="shared" si="2"/>
        <v>68</v>
      </c>
    </row>
    <row r="166" spans="1:4" x14ac:dyDescent="0.25">
      <c r="A166" s="8" t="s">
        <v>43</v>
      </c>
      <c r="B166" s="8">
        <v>1351.7000000000003</v>
      </c>
      <c r="C166" s="6">
        <v>44511</v>
      </c>
      <c r="D166" s="11">
        <f t="shared" si="2"/>
        <v>50</v>
      </c>
    </row>
    <row r="167" spans="1:4" x14ac:dyDescent="0.25">
      <c r="A167" s="9" t="s">
        <v>44</v>
      </c>
      <c r="B167" s="9">
        <v>1352.3200000000002</v>
      </c>
      <c r="C167" s="7">
        <v>44418</v>
      </c>
      <c r="D167" s="11">
        <f t="shared" si="2"/>
        <v>143</v>
      </c>
    </row>
    <row r="168" spans="1:4" x14ac:dyDescent="0.25">
      <c r="A168" s="8" t="s">
        <v>45</v>
      </c>
      <c r="B168" s="8">
        <v>1444.5800000000002</v>
      </c>
      <c r="C168" s="6">
        <v>44475</v>
      </c>
      <c r="D168" s="11">
        <f t="shared" si="2"/>
        <v>86</v>
      </c>
    </row>
    <row r="169" spans="1:4" x14ac:dyDescent="0.25">
      <c r="A169" s="9" t="s">
        <v>46</v>
      </c>
      <c r="B169" s="9">
        <v>631.99</v>
      </c>
      <c r="C169" s="7">
        <v>44472</v>
      </c>
      <c r="D169" s="11">
        <f t="shared" si="2"/>
        <v>89</v>
      </c>
    </row>
    <row r="170" spans="1:4" x14ac:dyDescent="0.25">
      <c r="A170" s="8" t="s">
        <v>47</v>
      </c>
      <c r="B170" s="8">
        <v>619.12</v>
      </c>
      <c r="C170" s="6">
        <v>44423</v>
      </c>
      <c r="D170" s="11">
        <f t="shared" si="2"/>
        <v>138</v>
      </c>
    </row>
    <row r="171" spans="1:4" x14ac:dyDescent="0.25">
      <c r="A171" s="9" t="s">
        <v>48</v>
      </c>
      <c r="B171" s="9">
        <v>258.13</v>
      </c>
      <c r="C171" s="7">
        <v>44456</v>
      </c>
      <c r="D171" s="11">
        <f t="shared" si="2"/>
        <v>105</v>
      </c>
    </row>
    <row r="172" spans="1:4" x14ac:dyDescent="0.25">
      <c r="A172" s="8" t="s">
        <v>24</v>
      </c>
      <c r="B172" s="8">
        <v>707.38</v>
      </c>
      <c r="C172" s="6">
        <v>44409</v>
      </c>
      <c r="D172" s="11">
        <f t="shared" si="2"/>
        <v>152</v>
      </c>
    </row>
    <row r="173" spans="1:4" x14ac:dyDescent="0.25">
      <c r="A173" s="9" t="s">
        <v>49</v>
      </c>
      <c r="B173" s="9">
        <v>468.63</v>
      </c>
      <c r="C173" s="7">
        <v>44467</v>
      </c>
      <c r="D173" s="11">
        <f t="shared" si="2"/>
        <v>94</v>
      </c>
    </row>
    <row r="174" spans="1:4" x14ac:dyDescent="0.25">
      <c r="A174" s="8" t="s">
        <v>50</v>
      </c>
      <c r="B174" s="8">
        <v>796.25</v>
      </c>
      <c r="C174" s="6">
        <v>44443</v>
      </c>
      <c r="D174" s="11">
        <f t="shared" si="2"/>
        <v>118</v>
      </c>
    </row>
    <row r="175" spans="1:4" x14ac:dyDescent="0.25">
      <c r="A175" s="9" t="s">
        <v>51</v>
      </c>
      <c r="B175" s="9">
        <v>1365.88</v>
      </c>
      <c r="C175" s="7">
        <v>44489</v>
      </c>
      <c r="D175" s="11">
        <f t="shared" si="2"/>
        <v>72</v>
      </c>
    </row>
    <row r="176" spans="1:4" x14ac:dyDescent="0.25">
      <c r="A176" s="8" t="s">
        <v>52</v>
      </c>
      <c r="B176" s="8">
        <v>746.29</v>
      </c>
      <c r="C176" s="6">
        <v>44431</v>
      </c>
      <c r="D176" s="11">
        <f t="shared" si="2"/>
        <v>130</v>
      </c>
    </row>
    <row r="177" spans="1:4" x14ac:dyDescent="0.25">
      <c r="A177" s="9" t="s">
        <v>53</v>
      </c>
      <c r="B177" s="9">
        <v>1271.1100000000001</v>
      </c>
      <c r="C177" s="7">
        <v>44429</v>
      </c>
      <c r="D177" s="11">
        <f t="shared" si="2"/>
        <v>132</v>
      </c>
    </row>
    <row r="178" spans="1:4" x14ac:dyDescent="0.25">
      <c r="A178" s="8" t="s">
        <v>54</v>
      </c>
      <c r="B178" s="8">
        <v>293.65999999999997</v>
      </c>
      <c r="C178" s="6">
        <v>44437</v>
      </c>
      <c r="D178" s="11">
        <f t="shared" si="2"/>
        <v>124</v>
      </c>
    </row>
    <row r="179" spans="1:4" x14ac:dyDescent="0.25">
      <c r="A179" s="9" t="s">
        <v>55</v>
      </c>
      <c r="B179" s="9">
        <v>528.29</v>
      </c>
      <c r="C179" s="7">
        <v>44488</v>
      </c>
      <c r="D179" s="11">
        <f t="shared" si="2"/>
        <v>73</v>
      </c>
    </row>
    <row r="180" spans="1:4" x14ac:dyDescent="0.25">
      <c r="A180" s="8" t="s">
        <v>56</v>
      </c>
      <c r="B180" s="8">
        <v>700.7</v>
      </c>
      <c r="C180" s="6">
        <v>44494</v>
      </c>
      <c r="D180" s="11">
        <f t="shared" si="2"/>
        <v>67</v>
      </c>
    </row>
    <row r="181" spans="1:4" x14ac:dyDescent="0.25">
      <c r="A181" s="9" t="s">
        <v>50</v>
      </c>
      <c r="B181" s="9">
        <v>406.59999999999997</v>
      </c>
      <c r="C181" s="7">
        <v>44468</v>
      </c>
      <c r="D181" s="11">
        <f t="shared" si="2"/>
        <v>93</v>
      </c>
    </row>
    <row r="182" spans="1:4" x14ac:dyDescent="0.25">
      <c r="A182" s="8" t="s">
        <v>8</v>
      </c>
      <c r="B182" s="8">
        <v>493.27</v>
      </c>
      <c r="C182" s="6">
        <v>44436</v>
      </c>
      <c r="D182" s="11">
        <f t="shared" si="2"/>
        <v>125</v>
      </c>
    </row>
    <row r="183" spans="1:4" x14ac:dyDescent="0.25">
      <c r="A183" s="9" t="s">
        <v>57</v>
      </c>
      <c r="B183" s="9">
        <v>1259.0800000000002</v>
      </c>
      <c r="C183" s="7">
        <v>44546</v>
      </c>
      <c r="D183" s="11">
        <f t="shared" si="2"/>
        <v>15</v>
      </c>
    </row>
    <row r="184" spans="1:4" x14ac:dyDescent="0.25">
      <c r="A184" s="8" t="s">
        <v>58</v>
      </c>
      <c r="B184" s="8">
        <v>1400.1800000000003</v>
      </c>
      <c r="C184" s="6">
        <v>44469</v>
      </c>
      <c r="D184" s="11">
        <f t="shared" si="2"/>
        <v>92</v>
      </c>
    </row>
    <row r="185" spans="1:4" x14ac:dyDescent="0.25">
      <c r="A185" s="9" t="s">
        <v>56</v>
      </c>
      <c r="B185" s="9">
        <v>365.46</v>
      </c>
      <c r="C185" s="7">
        <v>44463</v>
      </c>
      <c r="D185" s="11">
        <f t="shared" si="2"/>
        <v>98</v>
      </c>
    </row>
    <row r="186" spans="1:4" x14ac:dyDescent="0.25">
      <c r="A186" s="8" t="s">
        <v>59</v>
      </c>
      <c r="B186" s="8">
        <v>302.33999999999997</v>
      </c>
      <c r="C186" s="6">
        <v>44412</v>
      </c>
      <c r="D186" s="11">
        <f t="shared" si="2"/>
        <v>149</v>
      </c>
    </row>
    <row r="187" spans="1:4" x14ac:dyDescent="0.25">
      <c r="A187" s="9" t="s">
        <v>42</v>
      </c>
      <c r="B187" s="9">
        <v>847.28</v>
      </c>
      <c r="C187" s="7">
        <v>44478</v>
      </c>
      <c r="D187" s="11">
        <f t="shared" si="2"/>
        <v>83</v>
      </c>
    </row>
    <row r="188" spans="1:4" x14ac:dyDescent="0.25">
      <c r="A188" s="8" t="s">
        <v>60</v>
      </c>
      <c r="B188" s="8">
        <v>912.97</v>
      </c>
      <c r="C188" s="6">
        <v>44488</v>
      </c>
      <c r="D188" s="11">
        <f t="shared" si="2"/>
        <v>73</v>
      </c>
    </row>
    <row r="189" spans="1:4" x14ac:dyDescent="0.25">
      <c r="A189" s="9" t="s">
        <v>61</v>
      </c>
      <c r="B189" s="9">
        <v>233.8</v>
      </c>
      <c r="C189" s="7">
        <v>44427</v>
      </c>
      <c r="D189" s="11">
        <f t="shared" si="2"/>
        <v>134</v>
      </c>
    </row>
    <row r="190" spans="1:4" x14ac:dyDescent="0.25">
      <c r="A190" s="8" t="s">
        <v>62</v>
      </c>
      <c r="B190" s="8">
        <v>1021.2099999999999</v>
      </c>
      <c r="C190" s="6">
        <v>44543</v>
      </c>
      <c r="D190" s="11">
        <f t="shared" si="2"/>
        <v>18</v>
      </c>
    </row>
    <row r="191" spans="1:4" x14ac:dyDescent="0.25">
      <c r="A191" s="9" t="s">
        <v>22</v>
      </c>
      <c r="B191" s="9">
        <v>411.53999999999996</v>
      </c>
      <c r="C191" s="7">
        <v>44513</v>
      </c>
      <c r="D191" s="11">
        <f t="shared" si="2"/>
        <v>48</v>
      </c>
    </row>
    <row r="192" spans="1:4" x14ac:dyDescent="0.25">
      <c r="A192" s="8" t="s">
        <v>63</v>
      </c>
      <c r="B192" s="8">
        <v>1258.8600000000001</v>
      </c>
      <c r="C192" s="6">
        <v>44439</v>
      </c>
      <c r="D192" s="11">
        <f t="shared" si="2"/>
        <v>122</v>
      </c>
    </row>
    <row r="193" spans="1:4" x14ac:dyDescent="0.25">
      <c r="A193" s="9" t="s">
        <v>64</v>
      </c>
      <c r="B193" s="9">
        <v>571.12</v>
      </c>
      <c r="C193" s="7">
        <v>44518</v>
      </c>
      <c r="D193" s="11">
        <f t="shared" si="2"/>
        <v>43</v>
      </c>
    </row>
    <row r="194" spans="1:4" x14ac:dyDescent="0.25">
      <c r="A194" s="8" t="s">
        <v>65</v>
      </c>
      <c r="B194" s="8">
        <v>1306.3200000000002</v>
      </c>
      <c r="C194" s="6">
        <v>44450</v>
      </c>
      <c r="D194" s="11">
        <f t="shared" si="2"/>
        <v>111</v>
      </c>
    </row>
    <row r="195" spans="1:4" x14ac:dyDescent="0.25">
      <c r="A195" s="9" t="s">
        <v>66</v>
      </c>
      <c r="B195" s="9">
        <v>262.10000000000002</v>
      </c>
      <c r="C195" s="7">
        <v>44538</v>
      </c>
      <c r="D195" s="11">
        <f t="shared" ref="D195:D201" si="3">$G$1-C195</f>
        <v>23</v>
      </c>
    </row>
    <row r="196" spans="1:4" x14ac:dyDescent="0.25">
      <c r="A196" s="8" t="s">
        <v>66</v>
      </c>
      <c r="B196" s="8">
        <v>1018.25</v>
      </c>
      <c r="C196" s="6">
        <v>44542</v>
      </c>
      <c r="D196" s="11">
        <f t="shared" si="3"/>
        <v>19</v>
      </c>
    </row>
    <row r="197" spans="1:4" x14ac:dyDescent="0.25">
      <c r="A197" s="9" t="s">
        <v>54</v>
      </c>
      <c r="B197" s="9">
        <v>652.11</v>
      </c>
      <c r="C197" s="7">
        <v>44488</v>
      </c>
      <c r="D197" s="11">
        <f t="shared" si="3"/>
        <v>73</v>
      </c>
    </row>
    <row r="198" spans="1:4" x14ac:dyDescent="0.25">
      <c r="A198" s="8" t="s">
        <v>43</v>
      </c>
      <c r="B198" s="8">
        <v>566.79</v>
      </c>
      <c r="C198" s="6">
        <v>44428</v>
      </c>
      <c r="D198" s="11">
        <f t="shared" si="3"/>
        <v>133</v>
      </c>
    </row>
    <row r="199" spans="1:4" x14ac:dyDescent="0.25">
      <c r="A199" s="9" t="s">
        <v>77</v>
      </c>
      <c r="B199" s="9">
        <v>1036.24</v>
      </c>
      <c r="C199" s="7">
        <v>44490</v>
      </c>
      <c r="D199" s="11">
        <f t="shared" si="3"/>
        <v>71</v>
      </c>
    </row>
    <row r="200" spans="1:4" x14ac:dyDescent="0.25">
      <c r="A200" s="8" t="s">
        <v>67</v>
      </c>
      <c r="B200" s="8">
        <v>1300.8500000000001</v>
      </c>
      <c r="C200" s="6">
        <v>44518</v>
      </c>
      <c r="D200" s="11">
        <f t="shared" si="3"/>
        <v>43</v>
      </c>
    </row>
    <row r="201" spans="1:4" x14ac:dyDescent="0.25">
      <c r="A201" s="10" t="s">
        <v>16</v>
      </c>
      <c r="B201" s="10">
        <v>375.41999999999996</v>
      </c>
      <c r="C201" s="5">
        <v>44536</v>
      </c>
      <c r="D201" s="11">
        <f t="shared" si="3"/>
        <v>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60-91 day detail</vt:lpstr>
      <vt:lpstr>pivot table</vt:lpstr>
      <vt:lpstr>working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J. Richardson</dc:creator>
  <cp:lastModifiedBy>Justin Faggion</cp:lastModifiedBy>
  <dcterms:created xsi:type="dcterms:W3CDTF">2018-10-16T18:10:01Z</dcterms:created>
  <dcterms:modified xsi:type="dcterms:W3CDTF">2019-10-22T19:19:45Z</dcterms:modified>
</cp:coreProperties>
</file>