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oson\Documents\Alteryx\"/>
    </mc:Choice>
  </mc:AlternateContent>
  <bookViews>
    <workbookView xWindow="0" yWindow="0" windowWidth="28800" windowHeight="13725"/>
  </bookViews>
  <sheets>
    <sheet name="Output" sheetId="4" r:id="rId1"/>
    <sheet name="Data" sheetId="3" r:id="rId2"/>
  </sheets>
  <calcPr calcId="152511"/>
  <pivotCaches>
    <pivotCache cacheId="31" r:id="rId3"/>
  </pivotCaches>
</workbook>
</file>

<file path=xl/calcChain.xml><?xml version="1.0" encoding="utf-8"?>
<calcChain xmlns="http://schemas.openxmlformats.org/spreadsheetml/2006/main">
  <c r="H2" i="3" l="1"/>
  <c r="H11" i="4" l="1"/>
  <c r="G11" i="4"/>
  <c r="F11" i="4"/>
  <c r="H9" i="4"/>
  <c r="G9" i="4"/>
  <c r="F9" i="4"/>
  <c r="G17" i="4"/>
  <c r="H17" i="4"/>
  <c r="F17" i="4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</calcChain>
</file>

<file path=xl/sharedStrings.xml><?xml version="1.0" encoding="utf-8"?>
<sst xmlns="http://schemas.openxmlformats.org/spreadsheetml/2006/main" count="111" uniqueCount="23">
  <si>
    <t>AVG_BILL_RATE</t>
  </si>
  <si>
    <t>AVG_PAY_RATE</t>
  </si>
  <si>
    <t>FY</t>
  </si>
  <si>
    <t>SEGMENT_GROUP</t>
  </si>
  <si>
    <t>WEEK</t>
  </si>
  <si>
    <t>QTY_REQ</t>
  </si>
  <si>
    <t>Pr</t>
  </si>
  <si>
    <t>Pr vs Cur Wk</t>
  </si>
  <si>
    <t>Cur</t>
  </si>
  <si>
    <t>Average of AVG_BILL_RATE</t>
  </si>
  <si>
    <t>Average of AVG_PAY_RATE</t>
  </si>
  <si>
    <t>Average of QTY_REQ</t>
  </si>
  <si>
    <t>(Multiple Items)</t>
  </si>
  <si>
    <t>Bill Rate vs LM</t>
  </si>
  <si>
    <t>Pay Rate vs LM</t>
  </si>
  <si>
    <t>Orders vs LM</t>
  </si>
  <si>
    <t>CODE</t>
  </si>
  <si>
    <t>A</t>
  </si>
  <si>
    <t>B</t>
  </si>
  <si>
    <t>A1</t>
  </si>
  <si>
    <t>A2</t>
  </si>
  <si>
    <t>A3</t>
  </si>
  <si>
    <t>A1&amp;2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</si>
</sst>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3">
    <font>
      <sz val="11"/>
      <color indexed="8"/>
      <name val="Calibri"/>
      <family val="2"/>
      <scheme val="minor"/>
    </font>
    <font>
      <sz val="11"/>
      <name val="Dialog"/>
    </font>
    <font>
      <b/>
      <sz val="11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right"/>
    </xf>
    <xf numFmtId="0" fontId="0" fillId="0" borderId="0" xfId="0" pivotButton="1"/>
    <xf numFmtId="2" fontId="0" fillId="0" borderId="0" xfId="0" applyNumberFormat="1"/>
    <xf numFmtId="1" fontId="0" fillId="0" borderId="0" xfId="0" applyNumberFormat="1"/>
    <xf numFmtId="0" fontId="0" fillId="2" borderId="0" xfId="0" applyFill="1"/>
    <xf numFmtId="164" fontId="0" fillId="2" borderId="0" xfId="0" applyNumberFormat="1" applyFill="1"/>
    <xf numFmtId="0" fontId="0" fillId="3" borderId="0" xfId="0" applyFill="1"/>
    <xf numFmtId="164" fontId="0" fillId="3" borderId="0" xfId="0" applyNumberFormat="1" applyFill="1"/>
    <xf numFmtId="0" fontId="0" fillId="4" borderId="0" xfId="0" applyFill="1"/>
    <xf numFmtId="164" fontId="0" fillId="4" borderId="0" xfId="0" applyNumberFormat="1" applyFill="1"/>
    <xf numFmtId="0" fontId="2" fillId="0" borderId="0" xfId="0" applyFont="1" applyAlignment="1">
      <alignment horizontal="center"/>
    </xf>
    <xf numFmtId="0" fontId="1" fillId="5" borderId="0" xfId="0" applyFont="1" applyFill="1" applyAlignment="1">
      <alignment horizontal="right"/>
    </xf>
    <xf numFmtId="0" fontId="0" fillId="5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onia M. Vo" refreshedDate="44852.474914004626" createdVersion="5" refreshedVersion="5" minRefreshableVersion="3" recordCount="32">
  <cacheSource type="worksheet">
    <worksheetSource ref="A1:H33" sheet="Data"/>
  </cacheSource>
  <cacheFields count="8">
    <cacheField name="AVG_BILL_RATE" numFmtId="0">
      <sharedItems containsSemiMixedTypes="0" containsString="0" containsNumber="1" minValue="2.4900000000000002" maxValue="96.75"/>
    </cacheField>
    <cacheField name="AVG_PAY_RATE" numFmtId="0">
      <sharedItems containsSemiMixedTypes="0" containsString="0" containsNumber="1" minValue="0.94" maxValue="98.33"/>
    </cacheField>
    <cacheField name="FY" numFmtId="0">
      <sharedItems containsSemiMixedTypes="0" containsString="0" containsNumber="1" containsInteger="1" minValue="2022" maxValue="2022"/>
    </cacheField>
    <cacheField name="SEGMENT_GROUP" numFmtId="0">
      <sharedItems count="8">
        <s v="A1"/>
        <s v="A2"/>
        <s v="A3"/>
        <s v="B"/>
        <s v="RGS MC M&amp;L" u="1"/>
        <s v="RGS MC Mixed" u="1"/>
        <s v="RT" u="1"/>
        <s v="RGS MC O&amp;A" u="1"/>
      </sharedItems>
    </cacheField>
    <cacheField name="CODE" numFmtId="0">
      <sharedItems/>
    </cacheField>
    <cacheField name="WEEK" numFmtId="0">
      <sharedItems containsSemiMixedTypes="0" containsString="0" containsNumber="1" containsInteger="1" minValue="31" maxValue="38"/>
    </cacheField>
    <cacheField name="QTY_REQ" numFmtId="0">
      <sharedItems containsSemiMixedTypes="0" containsString="0" containsNumber="1" containsInteger="1" minValue="94" maxValue="9743"/>
    </cacheField>
    <cacheField name="Pr vs Cur Wk" numFmtId="0">
      <sharedItems count="2">
        <s v="Pr"/>
        <s v="Cur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2">
  <r>
    <n v="10.09"/>
    <n v="41.09"/>
    <n v="2022"/>
    <x v="0"/>
    <s v="A"/>
    <n v="31"/>
    <n v="786"/>
    <x v="0"/>
  </r>
  <r>
    <n v="15.54"/>
    <n v="91.96"/>
    <n v="2022"/>
    <x v="0"/>
    <s v="A"/>
    <n v="32"/>
    <n v="3607"/>
    <x v="0"/>
  </r>
  <r>
    <n v="41.82"/>
    <n v="64.89"/>
    <n v="2022"/>
    <x v="0"/>
    <s v="A"/>
    <n v="33"/>
    <n v="3218"/>
    <x v="0"/>
  </r>
  <r>
    <n v="74.41"/>
    <n v="0.94"/>
    <n v="2022"/>
    <x v="0"/>
    <s v="A"/>
    <n v="34"/>
    <n v="6921"/>
    <x v="0"/>
  </r>
  <r>
    <n v="16.63"/>
    <n v="2.93"/>
    <n v="2022"/>
    <x v="0"/>
    <s v="A"/>
    <n v="35"/>
    <n v="7362"/>
    <x v="1"/>
  </r>
  <r>
    <n v="17.66"/>
    <n v="31.5"/>
    <n v="2022"/>
    <x v="0"/>
    <s v="A"/>
    <n v="36"/>
    <n v="5250"/>
    <x v="1"/>
  </r>
  <r>
    <n v="2.4900000000000002"/>
    <n v="97.67"/>
    <n v="2022"/>
    <x v="0"/>
    <s v="A"/>
    <n v="37"/>
    <n v="2240"/>
    <x v="1"/>
  </r>
  <r>
    <n v="84.16"/>
    <n v="54.83"/>
    <n v="2022"/>
    <x v="0"/>
    <s v="A"/>
    <n v="38"/>
    <n v="7561"/>
    <x v="1"/>
  </r>
  <r>
    <n v="89.92"/>
    <n v="98.33"/>
    <n v="2022"/>
    <x v="1"/>
    <s v="A"/>
    <n v="31"/>
    <n v="4919"/>
    <x v="0"/>
  </r>
  <r>
    <n v="62.86"/>
    <n v="79.510000000000005"/>
    <n v="2022"/>
    <x v="1"/>
    <s v="A"/>
    <n v="32"/>
    <n v="2139"/>
    <x v="0"/>
  </r>
  <r>
    <n v="2.84"/>
    <n v="70.62"/>
    <n v="2022"/>
    <x v="1"/>
    <s v="A"/>
    <n v="33"/>
    <n v="2052"/>
    <x v="0"/>
  </r>
  <r>
    <n v="71.180000000000007"/>
    <n v="26.28"/>
    <n v="2022"/>
    <x v="1"/>
    <s v="A"/>
    <n v="34"/>
    <n v="2433"/>
    <x v="0"/>
  </r>
  <r>
    <n v="96.75"/>
    <n v="76.319999999999993"/>
    <n v="2022"/>
    <x v="1"/>
    <s v="A"/>
    <n v="35"/>
    <n v="9743"/>
    <x v="1"/>
  </r>
  <r>
    <n v="77.819999999999993"/>
    <n v="39.799999999999997"/>
    <n v="2022"/>
    <x v="1"/>
    <s v="A"/>
    <n v="36"/>
    <n v="225"/>
    <x v="1"/>
  </r>
  <r>
    <n v="76.72"/>
    <n v="16.52"/>
    <n v="2022"/>
    <x v="1"/>
    <s v="A"/>
    <n v="37"/>
    <n v="94"/>
    <x v="1"/>
  </r>
  <r>
    <n v="20.47"/>
    <n v="79.260000000000005"/>
    <n v="2022"/>
    <x v="1"/>
    <s v="A"/>
    <n v="38"/>
    <n v="1893"/>
    <x v="1"/>
  </r>
  <r>
    <n v="84.46"/>
    <n v="40.54"/>
    <n v="2022"/>
    <x v="2"/>
    <s v="A"/>
    <n v="31"/>
    <n v="4658"/>
    <x v="0"/>
  </r>
  <r>
    <n v="75.349999999999994"/>
    <n v="55.65"/>
    <n v="2022"/>
    <x v="2"/>
    <s v="A"/>
    <n v="32"/>
    <n v="282"/>
    <x v="0"/>
  </r>
  <r>
    <n v="92.77"/>
    <n v="36.26"/>
    <n v="2022"/>
    <x v="2"/>
    <s v="A"/>
    <n v="33"/>
    <n v="2590"/>
    <x v="0"/>
  </r>
  <r>
    <n v="39.11"/>
    <n v="74.12"/>
    <n v="2022"/>
    <x v="2"/>
    <s v="A"/>
    <n v="34"/>
    <n v="6436"/>
    <x v="0"/>
  </r>
  <r>
    <n v="47.44"/>
    <n v="94.1"/>
    <n v="2022"/>
    <x v="2"/>
    <s v="A"/>
    <n v="35"/>
    <n v="715"/>
    <x v="1"/>
  </r>
  <r>
    <n v="47.26"/>
    <n v="89.06"/>
    <n v="2022"/>
    <x v="2"/>
    <s v="A"/>
    <n v="36"/>
    <n v="3426"/>
    <x v="1"/>
  </r>
  <r>
    <n v="25.82"/>
    <n v="28.91"/>
    <n v="2022"/>
    <x v="2"/>
    <s v="A"/>
    <n v="37"/>
    <n v="7971"/>
    <x v="1"/>
  </r>
  <r>
    <n v="13.64"/>
    <n v="71.56"/>
    <n v="2022"/>
    <x v="2"/>
    <s v="A"/>
    <n v="38"/>
    <n v="1275"/>
    <x v="1"/>
  </r>
  <r>
    <n v="29.7"/>
    <n v="84.87"/>
    <n v="2022"/>
    <x v="3"/>
    <s v="B"/>
    <n v="31"/>
    <n v="9337"/>
    <x v="0"/>
  </r>
  <r>
    <n v="43.22"/>
    <n v="46.35"/>
    <n v="2022"/>
    <x v="3"/>
    <s v="B"/>
    <n v="32"/>
    <n v="7870"/>
    <x v="0"/>
  </r>
  <r>
    <n v="86.06"/>
    <n v="13.37"/>
    <n v="2022"/>
    <x v="3"/>
    <s v="B"/>
    <n v="33"/>
    <n v="1254"/>
    <x v="0"/>
  </r>
  <r>
    <n v="70.5"/>
    <n v="27.76"/>
    <n v="2022"/>
    <x v="3"/>
    <s v="B"/>
    <n v="34"/>
    <n v="8215"/>
    <x v="0"/>
  </r>
  <r>
    <n v="58.72"/>
    <n v="13.97"/>
    <n v="2022"/>
    <x v="3"/>
    <s v="B"/>
    <n v="35"/>
    <n v="9158"/>
    <x v="1"/>
  </r>
  <r>
    <n v="42.13"/>
    <n v="12.81"/>
    <n v="2022"/>
    <x v="3"/>
    <s v="B"/>
    <n v="36"/>
    <n v="4689"/>
    <x v="1"/>
  </r>
  <r>
    <n v="33.78"/>
    <n v="50.63"/>
    <n v="2022"/>
    <x v="3"/>
    <s v="B"/>
    <n v="37"/>
    <n v="9476"/>
    <x v="1"/>
  </r>
  <r>
    <n v="30.62"/>
    <n v="9.0299999999999994"/>
    <n v="2022"/>
    <x v="3"/>
    <s v="B"/>
    <n v="38"/>
    <n v="1107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31" applyNumberFormats="0" applyBorderFormats="0" applyFontFormats="0" applyPatternFormats="0" applyAlignmentFormats="0" applyWidthHeightFormats="1" dataCaption="Values" updatedVersion="5" minRefreshableVersion="3" useAutoFormatting="1" rowGrandTotals="0" colGrandTotals="0" itemPrintTitles="1" createdVersion="5" indent="0" compact="0" compactData="0" multipleFieldFilters="0">
  <location ref="A3:E11" firstHeaderRow="0" firstDataRow="1" firstDataCol="2"/>
  <pivotFields count="8">
    <pivotField dataField="1" compact="0" outline="0" showAll="0" defaultSubtotal="0"/>
    <pivotField dataField="1" compact="0" outline="0" showAll="0" defaultSubtotal="0"/>
    <pivotField compact="0" outline="0" showAll="0" defaultSubtotal="0"/>
    <pivotField axis="axisRow" compact="0" outline="0" showAll="0" defaultSubtotal="0">
      <items count="8">
        <item m="1" x="4"/>
        <item m="1" x="5"/>
        <item m="1" x="7"/>
        <item m="1" x="6"/>
        <item x="0"/>
        <item x="1"/>
        <item x="2"/>
        <item x="3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axis="axisRow" compact="0" outline="0" showAll="0" defaultSubtotal="0">
      <items count="2">
        <item x="1"/>
        <item x="0"/>
      </items>
    </pivotField>
  </pivotFields>
  <rowFields count="2">
    <field x="3"/>
    <field x="7"/>
  </rowFields>
  <rowItems count="8">
    <i>
      <x v="4"/>
      <x/>
    </i>
    <i r="1">
      <x v="1"/>
    </i>
    <i>
      <x v="5"/>
      <x/>
    </i>
    <i r="1">
      <x v="1"/>
    </i>
    <i>
      <x v="6"/>
      <x/>
    </i>
    <i r="1">
      <x v="1"/>
    </i>
    <i>
      <x v="7"/>
      <x/>
    </i>
    <i r="1">
      <x v="1"/>
    </i>
  </rowItems>
  <colFields count="1">
    <field x="-2"/>
  </colFields>
  <colItems count="3">
    <i>
      <x/>
    </i>
    <i i="1">
      <x v="1"/>
    </i>
    <i i="2">
      <x v="2"/>
    </i>
  </colItems>
  <dataFields count="3">
    <dataField name="Average of AVG_BILL_RATE" fld="0" subtotal="average" baseField="7" baseItem="0" numFmtId="2"/>
    <dataField name="Average of AVG_PAY_RATE" fld="1" subtotal="average" baseField="7" baseItem="0" numFmtId="2"/>
    <dataField name="Average of QTY_REQ" fld="6" subtotal="average" baseField="7" baseItem="0" numFmtId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31" applyNumberFormats="0" applyBorderFormats="0" applyFontFormats="0" applyPatternFormats="0" applyAlignmentFormats="0" applyWidthHeightFormats="1" dataCaption="Values" updatedVersion="5" minRefreshableVersion="3" useAutoFormatting="1" rowGrandTotals="0" colGrandTotals="0" itemPrintTitles="1" createdVersion="5" indent="0" compact="0" compactData="0" multipleFieldFilters="0">
  <location ref="A16:D18" firstHeaderRow="0" firstDataRow="1" firstDataCol="1" rowPageCount="1" colPageCount="1"/>
  <pivotFields count="8">
    <pivotField dataField="1" compact="0" outline="0" showAll="0" defaultSubtotal="0"/>
    <pivotField dataField="1" compact="0" outline="0" showAll="0" defaultSubtotal="0"/>
    <pivotField compact="0" outline="0" showAll="0" defaultSubtotal="0"/>
    <pivotField axis="axisPage" compact="0" outline="0" multipleItemSelectionAllowed="1" showAll="0" defaultSubtotal="0">
      <items count="8">
        <item m="1" x="4"/>
        <item m="1" x="5"/>
        <item h="1" m="1" x="7"/>
        <item h="1" m="1" x="6"/>
        <item x="0"/>
        <item x="1"/>
        <item h="1" x="2"/>
        <item h="1" x="3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axis="axisRow" compact="0" outline="0" showAll="0" defaultSubtotal="0">
      <items count="2">
        <item x="1"/>
        <item x="0"/>
      </items>
    </pivotField>
  </pivotFields>
  <rowFields count="1">
    <field x="7"/>
  </rowFields>
  <rowItems count="2">
    <i>
      <x/>
    </i>
    <i>
      <x v="1"/>
    </i>
  </rowItems>
  <colFields count="1">
    <field x="-2"/>
  </colFields>
  <colItems count="3">
    <i>
      <x/>
    </i>
    <i i="1">
      <x v="1"/>
    </i>
    <i i="2">
      <x v="2"/>
    </i>
  </colItems>
  <pageFields count="1">
    <pageField fld="3" hier="-1"/>
  </pageFields>
  <dataFields count="3">
    <dataField name="Average of AVG_BILL_RATE" fld="0" subtotal="average" baseField="7" baseItem="0" numFmtId="2"/>
    <dataField name="Average of AVG_PAY_RATE" fld="1" subtotal="average" baseField="7" baseItem="0" numFmtId="2"/>
    <dataField name="Average of QTY_REQ" fld="6" subtotal="average" baseField="7" baseItem="0" numFmtId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18"/>
  <sheetViews>
    <sheetView tabSelected="1" workbookViewId="0">
      <selection activeCell="B8" sqref="B4:B11"/>
      <pivotSelection pane="bottomRight" showHeader="1" axis="axisRow" dimension="1" activeRow="7" activeCol="1" previousRow="7" previousCol="1" click="1" r:id="rId1">
        <pivotArea dataOnly="0" labelOnly="1" outline="0" fieldPosition="0">
          <references count="1">
            <reference field="7" count="0"/>
          </references>
        </pivotArea>
      </pivotSelection>
    </sheetView>
  </sheetViews>
  <sheetFormatPr defaultRowHeight="15"/>
  <cols>
    <col min="1" max="1" width="16.85546875" customWidth="1"/>
    <col min="2" max="2" width="25.28515625" customWidth="1"/>
    <col min="3" max="3" width="25.5703125" customWidth="1"/>
    <col min="4" max="5" width="19.42578125" customWidth="1"/>
    <col min="6" max="7" width="22" customWidth="1"/>
    <col min="8" max="8" width="26.85546875" bestFit="1" customWidth="1"/>
    <col min="9" max="9" width="27" bestFit="1" customWidth="1"/>
    <col min="10" max="10" width="20.85546875" bestFit="1" customWidth="1"/>
  </cols>
  <sheetData>
    <row r="3" spans="1:8">
      <c r="A3" s="2" t="s">
        <v>3</v>
      </c>
      <c r="B3" s="2" t="s">
        <v>7</v>
      </c>
      <c r="C3" t="s">
        <v>9</v>
      </c>
      <c r="D3" t="s">
        <v>10</v>
      </c>
      <c r="E3" t="s">
        <v>11</v>
      </c>
    </row>
    <row r="4" spans="1:8">
      <c r="A4" t="s">
        <v>19</v>
      </c>
      <c r="B4" t="s">
        <v>8</v>
      </c>
      <c r="C4" s="3">
        <v>30.234999999999999</v>
      </c>
      <c r="D4" s="3">
        <v>46.732500000000002</v>
      </c>
      <c r="E4" s="4">
        <v>5603.25</v>
      </c>
    </row>
    <row r="5" spans="1:8">
      <c r="B5" t="s">
        <v>6</v>
      </c>
      <c r="C5" s="3">
        <v>35.465000000000003</v>
      </c>
      <c r="D5" s="3">
        <v>49.72</v>
      </c>
      <c r="E5" s="4">
        <v>3633</v>
      </c>
    </row>
    <row r="6" spans="1:8">
      <c r="A6" t="s">
        <v>20</v>
      </c>
      <c r="B6" t="s">
        <v>8</v>
      </c>
      <c r="C6" s="3">
        <v>67.94</v>
      </c>
      <c r="D6" s="3">
        <v>52.974999999999994</v>
      </c>
      <c r="E6" s="4">
        <v>2988.75</v>
      </c>
    </row>
    <row r="7" spans="1:8">
      <c r="B7" t="s">
        <v>6</v>
      </c>
      <c r="C7" s="3">
        <v>56.7</v>
      </c>
      <c r="D7" s="3">
        <v>68.685000000000002</v>
      </c>
      <c r="E7" s="4">
        <v>2885.75</v>
      </c>
      <c r="F7" s="11" t="s">
        <v>13</v>
      </c>
      <c r="G7" s="11" t="s">
        <v>14</v>
      </c>
      <c r="H7" s="11" t="s">
        <v>15</v>
      </c>
    </row>
    <row r="8" spans="1:8">
      <c r="A8" t="s">
        <v>21</v>
      </c>
      <c r="B8" t="s">
        <v>8</v>
      </c>
      <c r="C8" s="3">
        <v>33.539999999999992</v>
      </c>
      <c r="D8" s="3">
        <v>70.907499999999999</v>
      </c>
      <c r="E8" s="4">
        <v>3346.75</v>
      </c>
      <c r="F8" s="5" t="s">
        <v>21</v>
      </c>
      <c r="G8" s="5"/>
      <c r="H8" s="5"/>
    </row>
    <row r="9" spans="1:8">
      <c r="B9" t="s">
        <v>6</v>
      </c>
      <c r="C9" s="3">
        <v>72.922499999999999</v>
      </c>
      <c r="D9" s="3">
        <v>51.642499999999998</v>
      </c>
      <c r="E9" s="4">
        <v>3491.5</v>
      </c>
      <c r="F9" s="6">
        <f>(C8-C9)/C8</f>
        <v>-1.1741949910554568</v>
      </c>
      <c r="G9" s="6">
        <f>(D8-D9)/D8</f>
        <v>0.27169199308958858</v>
      </c>
      <c r="H9" s="6">
        <f>(E8-E9)/E8</f>
        <v>-4.3250915066855904E-2</v>
      </c>
    </row>
    <row r="10" spans="1:8">
      <c r="A10" t="s">
        <v>18</v>
      </c>
      <c r="B10" t="s">
        <v>8</v>
      </c>
      <c r="C10" s="3">
        <v>41.3125</v>
      </c>
      <c r="D10" s="3">
        <v>21.61</v>
      </c>
      <c r="E10" s="4">
        <v>6107.5</v>
      </c>
      <c r="F10" s="7" t="s">
        <v>18</v>
      </c>
      <c r="G10" s="7"/>
      <c r="H10" s="7"/>
    </row>
    <row r="11" spans="1:8">
      <c r="B11" t="s">
        <v>6</v>
      </c>
      <c r="C11" s="3">
        <v>57.370000000000005</v>
      </c>
      <c r="D11" s="3">
        <v>43.087499999999999</v>
      </c>
      <c r="E11" s="4">
        <v>6669</v>
      </c>
      <c r="F11" s="8">
        <f>(C10-C11)/C10</f>
        <v>-0.38868381240544642</v>
      </c>
      <c r="G11" s="8">
        <f>(D10-D11)/D10</f>
        <v>-0.99386857936140671</v>
      </c>
      <c r="H11" s="8">
        <f>(E10-E11)/E10</f>
        <v>-9.1936144085141225E-2</v>
      </c>
    </row>
    <row r="14" spans="1:8">
      <c r="A14" s="2" t="s">
        <v>3</v>
      </c>
      <c r="B14" t="s">
        <v>12</v>
      </c>
    </row>
    <row r="16" spans="1:8">
      <c r="A16" s="2" t="s">
        <v>7</v>
      </c>
      <c r="B16" t="s">
        <v>9</v>
      </c>
      <c r="C16" t="s">
        <v>10</v>
      </c>
      <c r="D16" t="s">
        <v>11</v>
      </c>
      <c r="F16" s="9" t="s">
        <v>22</v>
      </c>
      <c r="G16" s="9"/>
      <c r="H16" s="9"/>
    </row>
    <row r="17" spans="1:8">
      <c r="A17" t="s">
        <v>8</v>
      </c>
      <c r="B17" s="3">
        <v>49.087500000000006</v>
      </c>
      <c r="C17" s="3">
        <v>49.853749999999998</v>
      </c>
      <c r="D17" s="4">
        <v>4296</v>
      </c>
      <c r="F17" s="10">
        <f>(B17-B18)/B17</f>
        <v>6.1217214158390675E-2</v>
      </c>
      <c r="G17" s="10">
        <f>(C17-C18)/C17</f>
        <v>-0.18752350625579828</v>
      </c>
      <c r="H17" s="10">
        <f>(D17-D18)/D17</f>
        <v>0.24130004655493481</v>
      </c>
    </row>
    <row r="18" spans="1:8">
      <c r="A18" t="s">
        <v>6</v>
      </c>
      <c r="B18" s="3">
        <v>46.082500000000003</v>
      </c>
      <c r="C18" s="3">
        <v>59.202500000000001</v>
      </c>
      <c r="D18" s="4">
        <v>3259.375</v>
      </c>
    </row>
  </sheetData>
  <pageMargins left="0.7" right="0.7" top="0.75" bottom="0.75" header="0.3" footer="0.3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3"/>
  <sheetViews>
    <sheetView workbookViewId="0">
      <pane ySplit="1" topLeftCell="A2" activePane="bottomLeft" state="frozen"/>
      <selection pane="bottomLeft" activeCell="B37" sqref="B37"/>
    </sheetView>
  </sheetViews>
  <sheetFormatPr defaultRowHeight="15"/>
  <cols>
    <col min="1" max="2" width="14.85546875" bestFit="1" customWidth="1"/>
    <col min="3" max="3" width="5.5703125" bestFit="1" customWidth="1"/>
    <col min="4" max="4" width="16.85546875" bestFit="1" customWidth="1"/>
    <col min="5" max="5" width="6.140625" bestFit="1" customWidth="1"/>
    <col min="6" max="6" width="6" bestFit="1" customWidth="1"/>
    <col min="7" max="7" width="9" bestFit="1" customWidth="1"/>
    <col min="8" max="8" width="11.85546875" bestFit="1" customWidth="1"/>
    <col min="11" max="11" width="3.28515625" bestFit="1" customWidth="1"/>
    <col min="12" max="12" width="4" bestFit="1" customWidth="1"/>
  </cols>
  <sheetData>
    <row r="1" spans="1:12">
      <c r="A1" t="s">
        <v>0</v>
      </c>
      <c r="B1" t="s">
        <v>1</v>
      </c>
      <c r="C1" t="s">
        <v>2</v>
      </c>
      <c r="D1" t="s">
        <v>3</v>
      </c>
      <c r="E1" t="s">
        <v>16</v>
      </c>
      <c r="F1" t="s">
        <v>4</v>
      </c>
      <c r="G1" t="s">
        <v>5</v>
      </c>
      <c r="H1" t="s">
        <v>7</v>
      </c>
    </row>
    <row r="2" spans="1:12">
      <c r="A2" s="12">
        <v>10.09</v>
      </c>
      <c r="B2" s="12">
        <v>41.09</v>
      </c>
      <c r="C2" s="12">
        <v>2022</v>
      </c>
      <c r="D2" s="13" t="s">
        <v>19</v>
      </c>
      <c r="E2" s="13" t="s">
        <v>17</v>
      </c>
      <c r="F2" s="12">
        <v>31</v>
      </c>
      <c r="G2" s="12">
        <v>786</v>
      </c>
      <c r="H2" t="str">
        <f>VLOOKUP(F2,$K$2:$L$9,2,FALSE)</f>
        <v>Pr</v>
      </c>
      <c r="K2" s="1">
        <v>31</v>
      </c>
      <c r="L2" t="s">
        <v>6</v>
      </c>
    </row>
    <row r="3" spans="1:12">
      <c r="A3" s="12">
        <v>15.54</v>
      </c>
      <c r="B3" s="12">
        <v>91.96</v>
      </c>
      <c r="C3" s="12">
        <v>2022</v>
      </c>
      <c r="D3" s="13" t="s">
        <v>19</v>
      </c>
      <c r="E3" s="13" t="s">
        <v>17</v>
      </c>
      <c r="F3" s="12">
        <v>32</v>
      </c>
      <c r="G3" s="12">
        <v>3607</v>
      </c>
      <c r="H3" t="str">
        <f t="shared" ref="H3:H33" si="0">VLOOKUP(F3,$K$2:$L$9,2,FALSE)</f>
        <v>Pr</v>
      </c>
      <c r="K3" s="1">
        <v>32</v>
      </c>
      <c r="L3" t="s">
        <v>6</v>
      </c>
    </row>
    <row r="4" spans="1:12">
      <c r="A4" s="12">
        <v>41.82</v>
      </c>
      <c r="B4" s="12">
        <v>64.89</v>
      </c>
      <c r="C4" s="12">
        <v>2022</v>
      </c>
      <c r="D4" s="13" t="s">
        <v>19</v>
      </c>
      <c r="E4" s="13" t="s">
        <v>17</v>
      </c>
      <c r="F4" s="12">
        <v>33</v>
      </c>
      <c r="G4" s="12">
        <v>3218</v>
      </c>
      <c r="H4" t="str">
        <f t="shared" si="0"/>
        <v>Pr</v>
      </c>
      <c r="K4" s="1">
        <v>33</v>
      </c>
      <c r="L4" t="s">
        <v>6</v>
      </c>
    </row>
    <row r="5" spans="1:12">
      <c r="A5" s="12">
        <v>74.41</v>
      </c>
      <c r="B5" s="12">
        <v>0.94</v>
      </c>
      <c r="C5" s="12">
        <v>2022</v>
      </c>
      <c r="D5" s="13" t="s">
        <v>19</v>
      </c>
      <c r="E5" s="13" t="s">
        <v>17</v>
      </c>
      <c r="F5" s="12">
        <v>34</v>
      </c>
      <c r="G5" s="12">
        <v>6921</v>
      </c>
      <c r="H5" t="str">
        <f t="shared" si="0"/>
        <v>Pr</v>
      </c>
      <c r="K5" s="1">
        <v>34</v>
      </c>
      <c r="L5" t="s">
        <v>6</v>
      </c>
    </row>
    <row r="6" spans="1:12">
      <c r="A6" s="12">
        <v>16.63</v>
      </c>
      <c r="B6" s="12">
        <v>2.93</v>
      </c>
      <c r="C6" s="12">
        <v>2022</v>
      </c>
      <c r="D6" s="13" t="s">
        <v>19</v>
      </c>
      <c r="E6" s="13" t="s">
        <v>17</v>
      </c>
      <c r="F6" s="12">
        <v>35</v>
      </c>
      <c r="G6" s="12">
        <v>7362</v>
      </c>
      <c r="H6" t="str">
        <f t="shared" si="0"/>
        <v>Cur</v>
      </c>
      <c r="K6" s="1">
        <v>35</v>
      </c>
      <c r="L6" t="s">
        <v>8</v>
      </c>
    </row>
    <row r="7" spans="1:12">
      <c r="A7" s="12">
        <v>17.66</v>
      </c>
      <c r="B7" s="12">
        <v>31.5</v>
      </c>
      <c r="C7" s="12">
        <v>2022</v>
      </c>
      <c r="D7" s="13" t="s">
        <v>19</v>
      </c>
      <c r="E7" s="13" t="s">
        <v>17</v>
      </c>
      <c r="F7" s="12">
        <v>36</v>
      </c>
      <c r="G7" s="12">
        <v>5250</v>
      </c>
      <c r="H7" t="str">
        <f t="shared" si="0"/>
        <v>Cur</v>
      </c>
      <c r="K7" s="1">
        <v>36</v>
      </c>
      <c r="L7" t="s">
        <v>8</v>
      </c>
    </row>
    <row r="8" spans="1:12">
      <c r="A8" s="12">
        <v>2.4900000000000002</v>
      </c>
      <c r="B8" s="12">
        <v>97.67</v>
      </c>
      <c r="C8" s="12">
        <v>2022</v>
      </c>
      <c r="D8" s="13" t="s">
        <v>19</v>
      </c>
      <c r="E8" s="13" t="s">
        <v>17</v>
      </c>
      <c r="F8" s="12">
        <v>37</v>
      </c>
      <c r="G8" s="12">
        <v>2240</v>
      </c>
      <c r="H8" t="str">
        <f t="shared" si="0"/>
        <v>Cur</v>
      </c>
      <c r="K8" s="1">
        <v>37</v>
      </c>
      <c r="L8" t="s">
        <v>8</v>
      </c>
    </row>
    <row r="9" spans="1:12">
      <c r="A9" s="12">
        <v>84.16</v>
      </c>
      <c r="B9" s="12">
        <v>54.83</v>
      </c>
      <c r="C9" s="12">
        <v>2022</v>
      </c>
      <c r="D9" s="13" t="s">
        <v>19</v>
      </c>
      <c r="E9" s="13" t="s">
        <v>17</v>
      </c>
      <c r="F9" s="12">
        <v>38</v>
      </c>
      <c r="G9" s="12">
        <v>7561</v>
      </c>
      <c r="H9" t="str">
        <f t="shared" si="0"/>
        <v>Cur</v>
      </c>
      <c r="K9" s="1">
        <v>38</v>
      </c>
      <c r="L9" t="s">
        <v>8</v>
      </c>
    </row>
    <row r="10" spans="1:12">
      <c r="A10" s="12">
        <v>89.92</v>
      </c>
      <c r="B10" s="12">
        <v>98.33</v>
      </c>
      <c r="C10" s="12">
        <v>2022</v>
      </c>
      <c r="D10" s="13" t="s">
        <v>20</v>
      </c>
      <c r="E10" s="13" t="s">
        <v>17</v>
      </c>
      <c r="F10" s="12">
        <v>31</v>
      </c>
      <c r="G10" s="12">
        <v>4919</v>
      </c>
      <c r="H10" t="str">
        <f t="shared" si="0"/>
        <v>Pr</v>
      </c>
    </row>
    <row r="11" spans="1:12">
      <c r="A11" s="12">
        <v>62.86</v>
      </c>
      <c r="B11" s="12">
        <v>79.510000000000005</v>
      </c>
      <c r="C11" s="12">
        <v>2022</v>
      </c>
      <c r="D11" s="13" t="s">
        <v>20</v>
      </c>
      <c r="E11" s="13" t="s">
        <v>17</v>
      </c>
      <c r="F11" s="12">
        <v>32</v>
      </c>
      <c r="G11" s="12">
        <v>2139</v>
      </c>
      <c r="H11" t="str">
        <f t="shared" si="0"/>
        <v>Pr</v>
      </c>
    </row>
    <row r="12" spans="1:12">
      <c r="A12" s="12">
        <v>2.84</v>
      </c>
      <c r="B12" s="12">
        <v>70.62</v>
      </c>
      <c r="C12" s="12">
        <v>2022</v>
      </c>
      <c r="D12" s="13" t="s">
        <v>20</v>
      </c>
      <c r="E12" s="13" t="s">
        <v>17</v>
      </c>
      <c r="F12" s="12">
        <v>33</v>
      </c>
      <c r="G12" s="12">
        <v>2052</v>
      </c>
      <c r="H12" t="str">
        <f t="shared" si="0"/>
        <v>Pr</v>
      </c>
    </row>
    <row r="13" spans="1:12">
      <c r="A13" s="12">
        <v>71.180000000000007</v>
      </c>
      <c r="B13" s="12">
        <v>26.28</v>
      </c>
      <c r="C13" s="12">
        <v>2022</v>
      </c>
      <c r="D13" s="13" t="s">
        <v>20</v>
      </c>
      <c r="E13" s="13" t="s">
        <v>17</v>
      </c>
      <c r="F13" s="12">
        <v>34</v>
      </c>
      <c r="G13" s="12">
        <v>2433</v>
      </c>
      <c r="H13" t="str">
        <f t="shared" si="0"/>
        <v>Pr</v>
      </c>
    </row>
    <row r="14" spans="1:12">
      <c r="A14" s="12">
        <v>96.75</v>
      </c>
      <c r="B14" s="12">
        <v>76.319999999999993</v>
      </c>
      <c r="C14" s="12">
        <v>2022</v>
      </c>
      <c r="D14" s="13" t="s">
        <v>20</v>
      </c>
      <c r="E14" s="13" t="s">
        <v>17</v>
      </c>
      <c r="F14" s="12">
        <v>35</v>
      </c>
      <c r="G14" s="12">
        <v>9743</v>
      </c>
      <c r="H14" t="str">
        <f t="shared" si="0"/>
        <v>Cur</v>
      </c>
    </row>
    <row r="15" spans="1:12">
      <c r="A15" s="12">
        <v>77.819999999999993</v>
      </c>
      <c r="B15" s="12">
        <v>39.799999999999997</v>
      </c>
      <c r="C15" s="12">
        <v>2022</v>
      </c>
      <c r="D15" s="13" t="s">
        <v>20</v>
      </c>
      <c r="E15" s="13" t="s">
        <v>17</v>
      </c>
      <c r="F15" s="12">
        <v>36</v>
      </c>
      <c r="G15" s="12">
        <v>225</v>
      </c>
      <c r="H15" t="str">
        <f t="shared" si="0"/>
        <v>Cur</v>
      </c>
    </row>
    <row r="16" spans="1:12">
      <c r="A16" s="12">
        <v>76.72</v>
      </c>
      <c r="B16" s="12">
        <v>16.52</v>
      </c>
      <c r="C16" s="12">
        <v>2022</v>
      </c>
      <c r="D16" s="13" t="s">
        <v>20</v>
      </c>
      <c r="E16" s="13" t="s">
        <v>17</v>
      </c>
      <c r="F16" s="12">
        <v>37</v>
      </c>
      <c r="G16" s="12">
        <v>94</v>
      </c>
      <c r="H16" t="str">
        <f t="shared" si="0"/>
        <v>Cur</v>
      </c>
    </row>
    <row r="17" spans="1:8">
      <c r="A17" s="12">
        <v>20.47</v>
      </c>
      <c r="B17" s="12">
        <v>79.260000000000005</v>
      </c>
      <c r="C17" s="12">
        <v>2022</v>
      </c>
      <c r="D17" s="13" t="s">
        <v>20</v>
      </c>
      <c r="E17" s="13" t="s">
        <v>17</v>
      </c>
      <c r="F17" s="12">
        <v>38</v>
      </c>
      <c r="G17" s="12">
        <v>1893</v>
      </c>
      <c r="H17" t="str">
        <f t="shared" si="0"/>
        <v>Cur</v>
      </c>
    </row>
    <row r="18" spans="1:8">
      <c r="A18" s="12">
        <v>84.46</v>
      </c>
      <c r="B18" s="12">
        <v>40.54</v>
      </c>
      <c r="C18" s="12">
        <v>2022</v>
      </c>
      <c r="D18" s="13" t="s">
        <v>21</v>
      </c>
      <c r="E18" s="13" t="s">
        <v>17</v>
      </c>
      <c r="F18" s="12">
        <v>31</v>
      </c>
      <c r="G18" s="12">
        <v>4658</v>
      </c>
      <c r="H18" t="str">
        <f t="shared" si="0"/>
        <v>Pr</v>
      </c>
    </row>
    <row r="19" spans="1:8">
      <c r="A19" s="12">
        <v>75.349999999999994</v>
      </c>
      <c r="B19" s="12">
        <v>55.65</v>
      </c>
      <c r="C19" s="12">
        <v>2022</v>
      </c>
      <c r="D19" s="13" t="s">
        <v>21</v>
      </c>
      <c r="E19" s="13" t="s">
        <v>17</v>
      </c>
      <c r="F19" s="12">
        <v>32</v>
      </c>
      <c r="G19" s="12">
        <v>282</v>
      </c>
      <c r="H19" t="str">
        <f t="shared" si="0"/>
        <v>Pr</v>
      </c>
    </row>
    <row r="20" spans="1:8">
      <c r="A20" s="12">
        <v>92.77</v>
      </c>
      <c r="B20" s="12">
        <v>36.26</v>
      </c>
      <c r="C20" s="12">
        <v>2022</v>
      </c>
      <c r="D20" s="13" t="s">
        <v>21</v>
      </c>
      <c r="E20" s="13" t="s">
        <v>17</v>
      </c>
      <c r="F20" s="12">
        <v>33</v>
      </c>
      <c r="G20" s="12">
        <v>2590</v>
      </c>
      <c r="H20" t="str">
        <f t="shared" si="0"/>
        <v>Pr</v>
      </c>
    </row>
    <row r="21" spans="1:8">
      <c r="A21" s="12">
        <v>39.11</v>
      </c>
      <c r="B21" s="12">
        <v>74.12</v>
      </c>
      <c r="C21" s="12">
        <v>2022</v>
      </c>
      <c r="D21" s="13" t="s">
        <v>21</v>
      </c>
      <c r="E21" s="13" t="s">
        <v>17</v>
      </c>
      <c r="F21" s="12">
        <v>34</v>
      </c>
      <c r="G21" s="12">
        <v>6436</v>
      </c>
      <c r="H21" t="str">
        <f t="shared" si="0"/>
        <v>Pr</v>
      </c>
    </row>
    <row r="22" spans="1:8">
      <c r="A22" s="12">
        <v>47.44</v>
      </c>
      <c r="B22" s="12">
        <v>94.1</v>
      </c>
      <c r="C22" s="12">
        <v>2022</v>
      </c>
      <c r="D22" s="13" t="s">
        <v>21</v>
      </c>
      <c r="E22" s="13" t="s">
        <v>17</v>
      </c>
      <c r="F22" s="12">
        <v>35</v>
      </c>
      <c r="G22" s="12">
        <v>715</v>
      </c>
      <c r="H22" t="str">
        <f t="shared" si="0"/>
        <v>Cur</v>
      </c>
    </row>
    <row r="23" spans="1:8">
      <c r="A23" s="12">
        <v>47.26</v>
      </c>
      <c r="B23" s="12">
        <v>89.06</v>
      </c>
      <c r="C23" s="12">
        <v>2022</v>
      </c>
      <c r="D23" s="13" t="s">
        <v>21</v>
      </c>
      <c r="E23" s="13" t="s">
        <v>17</v>
      </c>
      <c r="F23" s="12">
        <v>36</v>
      </c>
      <c r="G23" s="12">
        <v>3426</v>
      </c>
      <c r="H23" t="str">
        <f t="shared" si="0"/>
        <v>Cur</v>
      </c>
    </row>
    <row r="24" spans="1:8">
      <c r="A24" s="12">
        <v>25.82</v>
      </c>
      <c r="B24" s="12">
        <v>28.91</v>
      </c>
      <c r="C24" s="12">
        <v>2022</v>
      </c>
      <c r="D24" s="13" t="s">
        <v>21</v>
      </c>
      <c r="E24" s="13" t="s">
        <v>17</v>
      </c>
      <c r="F24" s="12">
        <v>37</v>
      </c>
      <c r="G24" s="12">
        <v>7971</v>
      </c>
      <c r="H24" t="str">
        <f t="shared" si="0"/>
        <v>Cur</v>
      </c>
    </row>
    <row r="25" spans="1:8">
      <c r="A25" s="12">
        <v>13.64</v>
      </c>
      <c r="B25" s="12">
        <v>71.56</v>
      </c>
      <c r="C25" s="12">
        <v>2022</v>
      </c>
      <c r="D25" s="13" t="s">
        <v>21</v>
      </c>
      <c r="E25" s="13" t="s">
        <v>17</v>
      </c>
      <c r="F25" s="12">
        <v>38</v>
      </c>
      <c r="G25" s="12">
        <v>1275</v>
      </c>
      <c r="H25" t="str">
        <f t="shared" si="0"/>
        <v>Cur</v>
      </c>
    </row>
    <row r="26" spans="1:8">
      <c r="A26" s="12">
        <v>29.7</v>
      </c>
      <c r="B26" s="12">
        <v>84.87</v>
      </c>
      <c r="C26" s="12">
        <v>2022</v>
      </c>
      <c r="D26" s="13" t="s">
        <v>18</v>
      </c>
      <c r="E26" s="13" t="s">
        <v>18</v>
      </c>
      <c r="F26" s="12">
        <v>31</v>
      </c>
      <c r="G26" s="12">
        <v>9337</v>
      </c>
      <c r="H26" t="str">
        <f t="shared" si="0"/>
        <v>Pr</v>
      </c>
    </row>
    <row r="27" spans="1:8">
      <c r="A27" s="12">
        <v>43.22</v>
      </c>
      <c r="B27" s="12">
        <v>46.35</v>
      </c>
      <c r="C27" s="12">
        <v>2022</v>
      </c>
      <c r="D27" s="13" t="s">
        <v>18</v>
      </c>
      <c r="E27" s="13" t="s">
        <v>18</v>
      </c>
      <c r="F27" s="12">
        <v>32</v>
      </c>
      <c r="G27" s="12">
        <v>7870</v>
      </c>
      <c r="H27" t="str">
        <f t="shared" si="0"/>
        <v>Pr</v>
      </c>
    </row>
    <row r="28" spans="1:8">
      <c r="A28" s="12">
        <v>86.06</v>
      </c>
      <c r="B28" s="12">
        <v>13.37</v>
      </c>
      <c r="C28" s="12">
        <v>2022</v>
      </c>
      <c r="D28" s="13" t="s">
        <v>18</v>
      </c>
      <c r="E28" s="13" t="s">
        <v>18</v>
      </c>
      <c r="F28" s="12">
        <v>33</v>
      </c>
      <c r="G28" s="12">
        <v>1254</v>
      </c>
      <c r="H28" t="str">
        <f t="shared" si="0"/>
        <v>Pr</v>
      </c>
    </row>
    <row r="29" spans="1:8">
      <c r="A29" s="12">
        <v>70.5</v>
      </c>
      <c r="B29" s="12">
        <v>27.76</v>
      </c>
      <c r="C29" s="12">
        <v>2022</v>
      </c>
      <c r="D29" s="13" t="s">
        <v>18</v>
      </c>
      <c r="E29" s="13" t="s">
        <v>18</v>
      </c>
      <c r="F29" s="12">
        <v>34</v>
      </c>
      <c r="G29" s="12">
        <v>8215</v>
      </c>
      <c r="H29" t="str">
        <f t="shared" si="0"/>
        <v>Pr</v>
      </c>
    </row>
    <row r="30" spans="1:8">
      <c r="A30" s="12">
        <v>58.72</v>
      </c>
      <c r="B30" s="12">
        <v>13.97</v>
      </c>
      <c r="C30" s="12">
        <v>2022</v>
      </c>
      <c r="D30" s="13" t="s">
        <v>18</v>
      </c>
      <c r="E30" s="13" t="s">
        <v>18</v>
      </c>
      <c r="F30" s="12">
        <v>35</v>
      </c>
      <c r="G30" s="12">
        <v>9158</v>
      </c>
      <c r="H30" t="str">
        <f t="shared" si="0"/>
        <v>Cur</v>
      </c>
    </row>
    <row r="31" spans="1:8">
      <c r="A31" s="12">
        <v>42.13</v>
      </c>
      <c r="B31" s="12">
        <v>12.81</v>
      </c>
      <c r="C31" s="12">
        <v>2022</v>
      </c>
      <c r="D31" s="13" t="s">
        <v>18</v>
      </c>
      <c r="E31" s="13" t="s">
        <v>18</v>
      </c>
      <c r="F31" s="12">
        <v>36</v>
      </c>
      <c r="G31" s="12">
        <v>4689</v>
      </c>
      <c r="H31" t="str">
        <f t="shared" si="0"/>
        <v>Cur</v>
      </c>
    </row>
    <row r="32" spans="1:8">
      <c r="A32" s="12">
        <v>33.78</v>
      </c>
      <c r="B32" s="12">
        <v>50.63</v>
      </c>
      <c r="C32" s="12">
        <v>2022</v>
      </c>
      <c r="D32" s="13" t="s">
        <v>18</v>
      </c>
      <c r="E32" s="13" t="s">
        <v>18</v>
      </c>
      <c r="F32" s="12">
        <v>37</v>
      </c>
      <c r="G32" s="12">
        <v>9476</v>
      </c>
      <c r="H32" t="str">
        <f t="shared" si="0"/>
        <v>Cur</v>
      </c>
    </row>
    <row r="33" spans="1:8">
      <c r="A33" s="12">
        <v>30.62</v>
      </c>
      <c r="B33" s="12">
        <v>9.0299999999999994</v>
      </c>
      <c r="C33" s="12">
        <v>2022</v>
      </c>
      <c r="D33" s="13" t="s">
        <v>18</v>
      </c>
      <c r="E33" s="13" t="s">
        <v>18</v>
      </c>
      <c r="F33" s="12">
        <v>38</v>
      </c>
      <c r="G33" s="12">
        <v>1107</v>
      </c>
      <c r="H33" t="str">
        <f t="shared" si="0"/>
        <v>Cur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Output</vt:lpstr>
      <vt:lpstr>Data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Sonia M. Vo</cp:lastModifiedBy>
  <dcterms:created xsi:type="dcterms:W3CDTF">2022-07-27T12:16:47Z</dcterms:created>
  <dcterms:modified xsi:type="dcterms:W3CDTF">2022-10-18T15:25:38Z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