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andoian\Desktop\"/>
    </mc:Choice>
  </mc:AlternateContent>
  <xr:revisionPtr revIDLastSave="0" documentId="8_{78944182-BE23-4FF8-9700-D057CC228B80}" xr6:coauthVersionLast="47" xr6:coauthVersionMax="47" xr10:uidLastSave="{00000000-0000-0000-0000-000000000000}"/>
  <bookViews>
    <workbookView xWindow="-108" yWindow="-108" windowWidth="23256" windowHeight="12576" xr2:uid="{CA01FBA2-285A-4F5C-9B1F-3D82C701BF3C}"/>
  </bookViews>
  <sheets>
    <sheet name="LIFO" sheetId="1" r:id="rId1"/>
    <sheet name="Example" sheetId="2" r:id="rId2"/>
  </sheets>
  <definedNames>
    <definedName name="_xlnm._FilterDatabase" localSheetId="1" hidden="1">Example!$A$4:$E$63</definedName>
    <definedName name="_xlnm._FilterDatabase" localSheetId="0" hidden="1">LIFO!$A$1:$E$61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H63" i="2"/>
  <c r="H62" i="2"/>
  <c r="H61" i="2"/>
  <c r="H60" i="2"/>
  <c r="H59" i="2"/>
  <c r="H58" i="2"/>
  <c r="L56" i="2"/>
  <c r="L57" i="2" s="1"/>
  <c r="L2" i="2" s="1"/>
  <c r="L3" i="2"/>
  <c r="H55" i="2"/>
  <c r="H54" i="2"/>
  <c r="H53" i="2"/>
  <c r="H52" i="2"/>
  <c r="H51" i="2"/>
  <c r="H50" i="2"/>
  <c r="H49" i="2"/>
  <c r="H48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K27" i="2"/>
  <c r="K26" i="2"/>
  <c r="K25" i="2"/>
  <c r="K24" i="2"/>
  <c r="K23" i="2"/>
  <c r="K22" i="2"/>
  <c r="K21" i="2"/>
  <c r="K20" i="2"/>
  <c r="K19" i="2"/>
  <c r="K18" i="2"/>
  <c r="K17" i="2"/>
  <c r="K3" i="2"/>
  <c r="J3" i="2"/>
  <c r="I3" i="2"/>
  <c r="H3" i="2"/>
  <c r="J16" i="2"/>
  <c r="J15" i="2"/>
  <c r="H14" i="2"/>
  <c r="H13" i="2"/>
  <c r="H12" i="2"/>
  <c r="H11" i="2"/>
  <c r="H10" i="2"/>
  <c r="I8" i="2"/>
  <c r="I9" i="2" s="1"/>
  <c r="I7" i="2"/>
  <c r="H6" i="2"/>
  <c r="H5" i="2"/>
  <c r="E6" i="2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L1" i="2" l="1"/>
  <c r="J47" i="2"/>
  <c r="K28" i="2"/>
  <c r="I2" i="2"/>
  <c r="I1" i="2" s="1"/>
  <c r="H9" i="2"/>
  <c r="J2" i="2"/>
  <c r="J1" i="2" s="1"/>
  <c r="K2" i="2"/>
  <c r="K1" i="2" s="1"/>
  <c r="H2" i="2"/>
  <c r="H1" i="2" s="1"/>
</calcChain>
</file>

<file path=xl/sharedStrings.xml><?xml version="1.0" encoding="utf-8"?>
<sst xmlns="http://schemas.openxmlformats.org/spreadsheetml/2006/main" count="132" uniqueCount="11">
  <si>
    <t>RecordID</t>
  </si>
  <si>
    <t>Date</t>
  </si>
  <si>
    <t>Amount</t>
  </si>
  <si>
    <t>Type</t>
  </si>
  <si>
    <t>Balance_New</t>
  </si>
  <si>
    <t>Deposit</t>
  </si>
  <si>
    <t>Withdrawal</t>
  </si>
  <si>
    <t>Deposit RecordID #</t>
  </si>
  <si>
    <t>Total Deposit Amount</t>
  </si>
  <si>
    <t>Amount Remaining</t>
  </si>
  <si>
    <t>Amount Depleted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</si>
</sst>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43" fontId="1" fillId="0" borderId="0" xfId="1" applyFont="1"/>
    <xf numFmtId="43" fontId="2" fillId="0" borderId="0" xfId="1" applyFont="1"/>
    <xf numFmtId="43" fontId="1" fillId="0" borderId="0" xfId="0" applyNumberFormat="1" applyFont="1"/>
    <xf numFmtId="1" fontId="1" fillId="0" borderId="0" xfId="0" applyNumberFormat="1" applyFont="1"/>
    <xf numFmtId="14" fontId="1" fillId="0" borderId="0" xfId="0" applyNumberFormat="1" applyFont="1"/>
    <xf numFmtId="43" fontId="1" fillId="0" borderId="0" xfId="1" applyFont="1" applyFill="1"/>
    <xf numFmtId="43" fontId="1" fillId="0" borderId="0" xfId="1" applyFont="1" applyAlignment="1">
      <alignment horizontal="center"/>
    </xf>
    <xf numFmtId="164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70F0E-2349-4291-903B-9D6AC2061DE0}">
  <dimension ref="A1:F61"/>
  <sheetViews>
    <sheetView tabSelected="1" zoomScale="85" zoomScaleNormal="85" workbookViewId="0">
      <pane ySplit="1" topLeftCell="A2" activePane="bottomLeft" state="frozen"/>
      <selection pane="bottomLeft"/>
    </sheetView>
  </sheetViews>
  <sheetFormatPr defaultRowHeight="13.8" x14ac:dyDescent="0.3"/>
  <cols>
    <col min="1" max="1" width="11.77734375" style="1" bestFit="1" customWidth="1"/>
    <col min="2" max="2" width="10.5546875" style="1" bestFit="1" customWidth="1"/>
    <col min="3" max="3" width="12.77734375" style="2" bestFit="1" customWidth="1"/>
    <col min="4" max="4" width="13" style="2" bestFit="1" customWidth="1"/>
    <col min="5" max="5" width="17.33203125" style="2" bestFit="1" customWidth="1"/>
    <col min="6" max="6" width="11" style="1" bestFit="1" customWidth="1"/>
    <col min="7" max="16384" width="8.88671875" style="1"/>
  </cols>
  <sheetData>
    <row r="1" spans="1:5" x14ac:dyDescent="0.3">
      <c r="A1" s="1" t="s">
        <v>0</v>
      </c>
      <c r="B1" s="1" t="s">
        <v>1</v>
      </c>
      <c r="C1" s="2" t="s">
        <v>2</v>
      </c>
      <c r="D1" s="8" t="s">
        <v>3</v>
      </c>
      <c r="E1" s="2" t="s">
        <v>4</v>
      </c>
    </row>
    <row r="2" spans="1:5" x14ac:dyDescent="0.3">
      <c r="A2" s="5">
        <v>1</v>
      </c>
      <c r="B2" s="6">
        <v>44375</v>
      </c>
      <c r="C2" s="2">
        <v>500000</v>
      </c>
      <c r="D2" s="8" t="s">
        <v>5</v>
      </c>
      <c r="E2" s="2">
        <v>2500000</v>
      </c>
    </row>
    <row r="3" spans="1:5" x14ac:dyDescent="0.3">
      <c r="A3" s="5">
        <v>2</v>
      </c>
      <c r="B3" s="6">
        <v>44376</v>
      </c>
      <c r="C3" s="2">
        <v>-250000</v>
      </c>
      <c r="D3" s="8" t="s">
        <v>6</v>
      </c>
      <c r="E3" s="7">
        <f>E2+C3</f>
        <v>2250000</v>
      </c>
    </row>
    <row r="4" spans="1:5" x14ac:dyDescent="0.3">
      <c r="A4" s="5">
        <v>3</v>
      </c>
      <c r="B4" s="6">
        <v>44379</v>
      </c>
      <c r="C4" s="2">
        <v>1000</v>
      </c>
      <c r="D4" s="8" t="s">
        <v>5</v>
      </c>
      <c r="E4" s="7">
        <f t="shared" ref="E4:E60" si="0">E3+C4</f>
        <v>2251000</v>
      </c>
    </row>
    <row r="5" spans="1:5" x14ac:dyDescent="0.3">
      <c r="A5" s="5">
        <v>4</v>
      </c>
      <c r="B5" s="6">
        <v>44379</v>
      </c>
      <c r="C5" s="2">
        <v>-500</v>
      </c>
      <c r="D5" s="8" t="s">
        <v>6</v>
      </c>
      <c r="E5" s="7">
        <f t="shared" si="0"/>
        <v>2250500</v>
      </c>
    </row>
    <row r="6" spans="1:5" x14ac:dyDescent="0.3">
      <c r="A6" s="5">
        <v>5</v>
      </c>
      <c r="B6" s="6">
        <v>44379</v>
      </c>
      <c r="C6" s="2">
        <v>-7500</v>
      </c>
      <c r="D6" s="8" t="s">
        <v>6</v>
      </c>
      <c r="E6" s="7">
        <f t="shared" si="0"/>
        <v>2243000</v>
      </c>
    </row>
    <row r="7" spans="1:5" x14ac:dyDescent="0.3">
      <c r="A7" s="5">
        <v>6</v>
      </c>
      <c r="B7" s="6">
        <v>44379</v>
      </c>
      <c r="C7" s="2">
        <v>-835.42</v>
      </c>
      <c r="D7" s="8" t="s">
        <v>6</v>
      </c>
      <c r="E7" s="7">
        <f t="shared" si="0"/>
        <v>2242164.58</v>
      </c>
    </row>
    <row r="8" spans="1:5" x14ac:dyDescent="0.3">
      <c r="A8" s="5">
        <v>7</v>
      </c>
      <c r="B8" s="6">
        <v>44379</v>
      </c>
      <c r="C8" s="2">
        <v>-22.33</v>
      </c>
      <c r="D8" s="8" t="s">
        <v>6</v>
      </c>
      <c r="E8" s="7">
        <f t="shared" si="0"/>
        <v>2242142.25</v>
      </c>
    </row>
    <row r="9" spans="1:5" x14ac:dyDescent="0.3">
      <c r="A9" s="5">
        <v>8</v>
      </c>
      <c r="B9" s="6">
        <v>44379</v>
      </c>
      <c r="C9" s="2">
        <v>-4.1399999999999997</v>
      </c>
      <c r="D9" s="8" t="s">
        <v>6</v>
      </c>
      <c r="E9" s="7">
        <f t="shared" si="0"/>
        <v>2242138.11</v>
      </c>
    </row>
    <row r="10" spans="1:5" x14ac:dyDescent="0.3">
      <c r="A10" s="5">
        <v>9</v>
      </c>
      <c r="B10" s="6">
        <v>44379</v>
      </c>
      <c r="C10" s="2">
        <v>-3500</v>
      </c>
      <c r="D10" s="8" t="s">
        <v>6</v>
      </c>
      <c r="E10" s="7">
        <f t="shared" si="0"/>
        <v>2238638.11</v>
      </c>
    </row>
    <row r="11" spans="1:5" x14ac:dyDescent="0.3">
      <c r="A11" s="5">
        <v>10</v>
      </c>
      <c r="B11" s="6">
        <v>44384</v>
      </c>
      <c r="C11" s="2">
        <v>-750</v>
      </c>
      <c r="D11" s="8" t="s">
        <v>6</v>
      </c>
      <c r="E11" s="7">
        <f t="shared" si="0"/>
        <v>2237888.11</v>
      </c>
    </row>
    <row r="12" spans="1:5" x14ac:dyDescent="0.3">
      <c r="A12" s="5">
        <v>11</v>
      </c>
      <c r="B12" s="6">
        <v>44385</v>
      </c>
      <c r="C12" s="2">
        <v>250000</v>
      </c>
      <c r="D12" s="8" t="s">
        <v>5</v>
      </c>
      <c r="E12" s="7">
        <f t="shared" si="0"/>
        <v>2487888.11</v>
      </c>
    </row>
    <row r="13" spans="1:5" x14ac:dyDescent="0.3">
      <c r="A13" s="5">
        <v>12</v>
      </c>
      <c r="B13" s="6">
        <v>44386</v>
      </c>
      <c r="C13" s="2">
        <v>-2500</v>
      </c>
      <c r="D13" s="8" t="s">
        <v>6</v>
      </c>
      <c r="E13" s="7">
        <f t="shared" si="0"/>
        <v>2485388.11</v>
      </c>
    </row>
    <row r="14" spans="1:5" x14ac:dyDescent="0.3">
      <c r="A14" s="5">
        <v>13</v>
      </c>
      <c r="B14" s="6">
        <v>44393</v>
      </c>
      <c r="C14" s="2">
        <v>100000</v>
      </c>
      <c r="D14" s="8" t="s">
        <v>5</v>
      </c>
      <c r="E14" s="7">
        <f t="shared" si="0"/>
        <v>2585388.11</v>
      </c>
    </row>
    <row r="15" spans="1:5" x14ac:dyDescent="0.3">
      <c r="A15" s="5">
        <v>14</v>
      </c>
      <c r="B15" s="6">
        <v>44393</v>
      </c>
      <c r="C15" s="2">
        <v>-2500</v>
      </c>
      <c r="D15" s="8" t="s">
        <v>6</v>
      </c>
      <c r="E15" s="7">
        <f t="shared" si="0"/>
        <v>2582888.11</v>
      </c>
    </row>
    <row r="16" spans="1:5" x14ac:dyDescent="0.3">
      <c r="A16" s="5">
        <v>15</v>
      </c>
      <c r="B16" s="6">
        <v>44394</v>
      </c>
      <c r="C16" s="2">
        <v>-2800</v>
      </c>
      <c r="D16" s="8" t="s">
        <v>6</v>
      </c>
      <c r="E16" s="7">
        <f t="shared" si="0"/>
        <v>2580088.11</v>
      </c>
    </row>
    <row r="17" spans="1:6" x14ac:dyDescent="0.3">
      <c r="A17" s="5">
        <v>16</v>
      </c>
      <c r="B17" s="6">
        <v>44394</v>
      </c>
      <c r="C17" s="2">
        <v>-31000</v>
      </c>
      <c r="D17" s="8" t="s">
        <v>6</v>
      </c>
      <c r="E17" s="7">
        <f t="shared" si="0"/>
        <v>2549088.11</v>
      </c>
    </row>
    <row r="18" spans="1:6" x14ac:dyDescent="0.3">
      <c r="A18" s="5">
        <v>17</v>
      </c>
      <c r="B18" s="6">
        <v>44393</v>
      </c>
      <c r="C18" s="2">
        <v>-2</v>
      </c>
      <c r="D18" s="8" t="s">
        <v>6</v>
      </c>
      <c r="E18" s="7">
        <f t="shared" si="0"/>
        <v>2549086.11</v>
      </c>
    </row>
    <row r="19" spans="1:6" x14ac:dyDescent="0.3">
      <c r="A19" s="5">
        <v>18</v>
      </c>
      <c r="B19" s="6">
        <v>44396</v>
      </c>
      <c r="C19" s="2">
        <v>-474.3</v>
      </c>
      <c r="D19" s="8" t="s">
        <v>6</v>
      </c>
      <c r="E19" s="7">
        <f t="shared" si="0"/>
        <v>2548611.81</v>
      </c>
      <c r="F19" s="4"/>
    </row>
    <row r="20" spans="1:6" x14ac:dyDescent="0.3">
      <c r="A20" s="5">
        <v>19</v>
      </c>
      <c r="B20" s="6">
        <v>44396</v>
      </c>
      <c r="C20" s="2">
        <v>-1072.8599999999999</v>
      </c>
      <c r="D20" s="8" t="s">
        <v>6</v>
      </c>
      <c r="E20" s="7">
        <f t="shared" si="0"/>
        <v>2547538.9500000002</v>
      </c>
      <c r="F20" s="4"/>
    </row>
    <row r="21" spans="1:6" x14ac:dyDescent="0.3">
      <c r="A21" s="5">
        <v>20</v>
      </c>
      <c r="B21" s="6">
        <v>44396</v>
      </c>
      <c r="C21" s="2">
        <v>-861.6</v>
      </c>
      <c r="D21" s="8" t="s">
        <v>6</v>
      </c>
      <c r="E21" s="7">
        <f t="shared" si="0"/>
        <v>2546677.35</v>
      </c>
      <c r="F21" s="4"/>
    </row>
    <row r="22" spans="1:6" x14ac:dyDescent="0.3">
      <c r="A22" s="5">
        <v>21</v>
      </c>
      <c r="B22" s="6">
        <v>44396</v>
      </c>
      <c r="C22" s="2">
        <v>-28153.96</v>
      </c>
      <c r="D22" s="8" t="s">
        <v>6</v>
      </c>
      <c r="E22" s="7">
        <f t="shared" si="0"/>
        <v>2518523.39</v>
      </c>
      <c r="F22" s="4"/>
    </row>
    <row r="23" spans="1:6" x14ac:dyDescent="0.3">
      <c r="A23" s="5">
        <v>22</v>
      </c>
      <c r="B23" s="6">
        <v>44396</v>
      </c>
      <c r="C23" s="2">
        <v>-5363.16</v>
      </c>
      <c r="D23" s="8" t="s">
        <v>6</v>
      </c>
      <c r="E23" s="7">
        <f t="shared" si="0"/>
        <v>2513160.23</v>
      </c>
      <c r="F23" s="4"/>
    </row>
    <row r="24" spans="1:6" x14ac:dyDescent="0.3">
      <c r="A24" s="5">
        <v>23</v>
      </c>
      <c r="B24" s="6">
        <v>44396</v>
      </c>
      <c r="C24" s="2">
        <v>-27728.799999999999</v>
      </c>
      <c r="D24" s="8" t="s">
        <v>6</v>
      </c>
      <c r="E24" s="7">
        <f t="shared" si="0"/>
        <v>2485431.4300000002</v>
      </c>
      <c r="F24" s="4"/>
    </row>
    <row r="25" spans="1:6" x14ac:dyDescent="0.3">
      <c r="A25" s="5">
        <v>24</v>
      </c>
      <c r="B25" s="6">
        <v>44396</v>
      </c>
      <c r="C25" s="2">
        <v>-180</v>
      </c>
      <c r="D25" s="8" t="s">
        <v>6</v>
      </c>
      <c r="E25" s="7">
        <f t="shared" si="0"/>
        <v>2485251.4300000002</v>
      </c>
      <c r="F25" s="4"/>
    </row>
    <row r="26" spans="1:6" x14ac:dyDescent="0.3">
      <c r="A26" s="5">
        <v>25</v>
      </c>
      <c r="B26" s="6">
        <v>44396</v>
      </c>
      <c r="C26" s="2">
        <v>-418.84199999999998</v>
      </c>
      <c r="D26" s="8" t="s">
        <v>6</v>
      </c>
      <c r="E26" s="7">
        <f t="shared" si="0"/>
        <v>2484832.588</v>
      </c>
      <c r="F26" s="4"/>
    </row>
    <row r="27" spans="1:6" x14ac:dyDescent="0.3">
      <c r="A27" s="5">
        <v>26</v>
      </c>
      <c r="B27" s="6">
        <v>44396</v>
      </c>
      <c r="C27" s="2">
        <v>-20400</v>
      </c>
      <c r="D27" s="8" t="s">
        <v>6</v>
      </c>
      <c r="E27" s="7">
        <f t="shared" si="0"/>
        <v>2464432.588</v>
      </c>
      <c r="F27" s="4"/>
    </row>
    <row r="28" spans="1:6" x14ac:dyDescent="0.3">
      <c r="A28" s="5">
        <v>27</v>
      </c>
      <c r="B28" s="6">
        <v>44396</v>
      </c>
      <c r="C28" s="2">
        <v>-1103.48</v>
      </c>
      <c r="D28" s="8" t="s">
        <v>6</v>
      </c>
      <c r="E28" s="7">
        <f t="shared" si="0"/>
        <v>2463329.108</v>
      </c>
      <c r="F28" s="4"/>
    </row>
    <row r="29" spans="1:6" x14ac:dyDescent="0.3">
      <c r="A29" s="5">
        <v>28</v>
      </c>
      <c r="B29" s="6">
        <v>44396</v>
      </c>
      <c r="C29" s="2">
        <v>-958.24</v>
      </c>
      <c r="D29" s="8" t="s">
        <v>6</v>
      </c>
      <c r="E29" s="7">
        <f t="shared" si="0"/>
        <v>2462370.8679999998</v>
      </c>
      <c r="F29" s="4"/>
    </row>
    <row r="30" spans="1:6" x14ac:dyDescent="0.3">
      <c r="A30" s="5">
        <v>29</v>
      </c>
      <c r="B30" s="6">
        <v>44396</v>
      </c>
      <c r="C30" s="2">
        <v>-2943.1</v>
      </c>
      <c r="D30" s="8" t="s">
        <v>6</v>
      </c>
      <c r="E30" s="7">
        <f t="shared" si="0"/>
        <v>2459427.7679999997</v>
      </c>
      <c r="F30" s="4"/>
    </row>
    <row r="31" spans="1:6" x14ac:dyDescent="0.3">
      <c r="A31" s="5">
        <v>30</v>
      </c>
      <c r="B31" s="6">
        <v>44396</v>
      </c>
      <c r="C31" s="2">
        <v>-731.24</v>
      </c>
      <c r="D31" s="8" t="s">
        <v>6</v>
      </c>
      <c r="E31" s="7">
        <f t="shared" si="0"/>
        <v>2458696.5279999995</v>
      </c>
      <c r="F31" s="4"/>
    </row>
    <row r="32" spans="1:6" x14ac:dyDescent="0.3">
      <c r="A32" s="5">
        <v>31</v>
      </c>
      <c r="B32" s="6">
        <v>44396</v>
      </c>
      <c r="C32" s="2">
        <v>-274.94</v>
      </c>
      <c r="D32" s="8" t="s">
        <v>6</v>
      </c>
      <c r="E32" s="7">
        <f t="shared" si="0"/>
        <v>2458421.5879999995</v>
      </c>
      <c r="F32" s="4"/>
    </row>
    <row r="33" spans="1:6" x14ac:dyDescent="0.3">
      <c r="A33" s="5">
        <v>32</v>
      </c>
      <c r="B33" s="6">
        <v>44396</v>
      </c>
      <c r="C33" s="2">
        <v>-6242.74</v>
      </c>
      <c r="D33" s="8" t="s">
        <v>6</v>
      </c>
      <c r="E33" s="7">
        <f t="shared" si="0"/>
        <v>2452178.8479999993</v>
      </c>
      <c r="F33" s="4"/>
    </row>
    <row r="34" spans="1:6" x14ac:dyDescent="0.3">
      <c r="A34" s="5">
        <v>33</v>
      </c>
      <c r="B34" s="6">
        <v>44396</v>
      </c>
      <c r="C34" s="2">
        <v>-955.6</v>
      </c>
      <c r="D34" s="8" t="s">
        <v>6</v>
      </c>
      <c r="E34" s="7">
        <f t="shared" si="0"/>
        <v>2451223.2479999992</v>
      </c>
      <c r="F34" s="4"/>
    </row>
    <row r="35" spans="1:6" x14ac:dyDescent="0.3">
      <c r="A35" s="5">
        <v>34</v>
      </c>
      <c r="B35" s="6">
        <v>44396</v>
      </c>
      <c r="C35" s="2">
        <v>-63054.8</v>
      </c>
      <c r="D35" s="8" t="s">
        <v>6</v>
      </c>
      <c r="E35" s="7">
        <f t="shared" si="0"/>
        <v>2388168.4479999994</v>
      </c>
      <c r="F35" s="4"/>
    </row>
    <row r="36" spans="1:6" x14ac:dyDescent="0.3">
      <c r="A36" s="5">
        <v>35</v>
      </c>
      <c r="B36" s="6">
        <v>44396</v>
      </c>
      <c r="C36" s="2">
        <v>-3600</v>
      </c>
      <c r="D36" s="8" t="s">
        <v>6</v>
      </c>
      <c r="E36" s="7">
        <f t="shared" si="0"/>
        <v>2384568.4479999994</v>
      </c>
      <c r="F36" s="4"/>
    </row>
    <row r="37" spans="1:6" x14ac:dyDescent="0.3">
      <c r="A37" s="5">
        <v>36</v>
      </c>
      <c r="B37" s="6">
        <v>44396</v>
      </c>
      <c r="C37" s="2">
        <v>-12733.62</v>
      </c>
      <c r="D37" s="8" t="s">
        <v>6</v>
      </c>
      <c r="E37" s="7">
        <f t="shared" si="0"/>
        <v>2371834.8279999993</v>
      </c>
      <c r="F37" s="4"/>
    </row>
    <row r="38" spans="1:6" x14ac:dyDescent="0.3">
      <c r="A38" s="5">
        <v>37</v>
      </c>
      <c r="B38" s="6">
        <v>44396</v>
      </c>
      <c r="C38" s="2">
        <v>-15590.54</v>
      </c>
      <c r="D38" s="8" t="s">
        <v>6</v>
      </c>
      <c r="E38" s="7">
        <f t="shared" si="0"/>
        <v>2356244.2879999992</v>
      </c>
      <c r="F38" s="4"/>
    </row>
    <row r="39" spans="1:6" x14ac:dyDescent="0.3">
      <c r="A39" s="5">
        <v>38</v>
      </c>
      <c r="B39" s="6">
        <v>44396</v>
      </c>
      <c r="C39" s="2">
        <v>-4345.84</v>
      </c>
      <c r="D39" s="8" t="s">
        <v>6</v>
      </c>
      <c r="E39" s="7">
        <f t="shared" si="0"/>
        <v>2351898.4479999994</v>
      </c>
      <c r="F39" s="4"/>
    </row>
    <row r="40" spans="1:6" x14ac:dyDescent="0.3">
      <c r="A40" s="5">
        <v>39</v>
      </c>
      <c r="B40" s="6">
        <v>44396</v>
      </c>
      <c r="C40" s="2">
        <v>-7007.3</v>
      </c>
      <c r="D40" s="8" t="s">
        <v>6</v>
      </c>
      <c r="E40" s="7">
        <f t="shared" si="0"/>
        <v>2344891.1479999996</v>
      </c>
      <c r="F40" s="4"/>
    </row>
    <row r="41" spans="1:6" x14ac:dyDescent="0.3">
      <c r="A41" s="5">
        <v>40</v>
      </c>
      <c r="B41" s="6">
        <v>44396</v>
      </c>
      <c r="C41" s="2">
        <v>-100000</v>
      </c>
      <c r="D41" s="8" t="s">
        <v>6</v>
      </c>
      <c r="E41" s="7">
        <f t="shared" si="0"/>
        <v>2244891.1479999996</v>
      </c>
      <c r="F41" s="4"/>
    </row>
    <row r="42" spans="1:6" x14ac:dyDescent="0.3">
      <c r="A42" s="5">
        <v>41</v>
      </c>
      <c r="B42" s="6">
        <v>44396</v>
      </c>
      <c r="C42" s="2">
        <v>-2406.02</v>
      </c>
      <c r="D42" s="8" t="s">
        <v>6</v>
      </c>
      <c r="E42" s="7">
        <f t="shared" si="0"/>
        <v>2242485.1279999996</v>
      </c>
      <c r="F42" s="4"/>
    </row>
    <row r="43" spans="1:6" x14ac:dyDescent="0.3">
      <c r="A43" s="5">
        <v>42</v>
      </c>
      <c r="B43" s="6">
        <v>44396</v>
      </c>
      <c r="C43" s="2">
        <v>-130.28</v>
      </c>
      <c r="D43" s="8" t="s">
        <v>6</v>
      </c>
      <c r="E43" s="7">
        <f t="shared" si="0"/>
        <v>2242354.8479999998</v>
      </c>
      <c r="F43" s="4"/>
    </row>
    <row r="44" spans="1:6" x14ac:dyDescent="0.3">
      <c r="A44" s="5">
        <v>43</v>
      </c>
      <c r="B44" s="6">
        <v>44396</v>
      </c>
      <c r="C44" s="2">
        <v>-6308</v>
      </c>
      <c r="D44" s="8" t="s">
        <v>6</v>
      </c>
      <c r="E44" s="7">
        <f t="shared" si="0"/>
        <v>2236046.8479999998</v>
      </c>
      <c r="F44" s="4"/>
    </row>
    <row r="45" spans="1:6" x14ac:dyDescent="0.3">
      <c r="A45" s="5">
        <v>44</v>
      </c>
      <c r="B45" s="6">
        <v>44396</v>
      </c>
      <c r="C45" s="2">
        <v>-2443.88</v>
      </c>
      <c r="D45" s="8" t="s">
        <v>6</v>
      </c>
      <c r="E45" s="7">
        <f t="shared" si="0"/>
        <v>2233602.9679999999</v>
      </c>
      <c r="F45" s="4"/>
    </row>
    <row r="46" spans="1:6" x14ac:dyDescent="0.3">
      <c r="A46" s="5">
        <v>45</v>
      </c>
      <c r="B46" s="6">
        <v>44396</v>
      </c>
      <c r="C46" s="2">
        <v>-756</v>
      </c>
      <c r="D46" s="8" t="s">
        <v>6</v>
      </c>
      <c r="E46" s="7">
        <f t="shared" si="0"/>
        <v>2232846.9679999999</v>
      </c>
      <c r="F46" s="4"/>
    </row>
    <row r="47" spans="1:6" x14ac:dyDescent="0.3">
      <c r="A47" s="5">
        <v>46</v>
      </c>
      <c r="B47" s="6">
        <v>44396</v>
      </c>
      <c r="C47" s="2">
        <v>-3077.62</v>
      </c>
      <c r="D47" s="8" t="s">
        <v>6</v>
      </c>
      <c r="E47" s="7">
        <f t="shared" si="0"/>
        <v>2229769.3479999998</v>
      </c>
      <c r="F47" s="4"/>
    </row>
    <row r="48" spans="1:6" x14ac:dyDescent="0.3">
      <c r="A48" s="5">
        <v>47</v>
      </c>
      <c r="B48" s="6">
        <v>44397</v>
      </c>
      <c r="C48" s="2">
        <v>-240</v>
      </c>
      <c r="D48" s="8" t="s">
        <v>6</v>
      </c>
      <c r="E48" s="7">
        <f t="shared" si="0"/>
        <v>2229529.3479999998</v>
      </c>
      <c r="F48" s="4"/>
    </row>
    <row r="49" spans="1:6" x14ac:dyDescent="0.3">
      <c r="A49" s="5">
        <v>48</v>
      </c>
      <c r="B49" s="6">
        <v>44397</v>
      </c>
      <c r="C49" s="2">
        <v>-8880.14</v>
      </c>
      <c r="D49" s="8" t="s">
        <v>6</v>
      </c>
      <c r="E49" s="7">
        <f t="shared" si="0"/>
        <v>2220649.2079999996</v>
      </c>
      <c r="F49" s="4"/>
    </row>
    <row r="50" spans="1:6" x14ac:dyDescent="0.3">
      <c r="A50" s="5">
        <v>49</v>
      </c>
      <c r="B50" s="6">
        <v>44397</v>
      </c>
      <c r="C50" s="2">
        <v>-3640.24</v>
      </c>
      <c r="D50" s="8" t="s">
        <v>6</v>
      </c>
      <c r="E50" s="7">
        <f t="shared" si="0"/>
        <v>2217008.9679999994</v>
      </c>
      <c r="F50" s="4"/>
    </row>
    <row r="51" spans="1:6" x14ac:dyDescent="0.3">
      <c r="A51" s="5">
        <v>50</v>
      </c>
      <c r="B51" s="6">
        <v>44397</v>
      </c>
      <c r="C51" s="2">
        <v>-4265.0600000000004</v>
      </c>
      <c r="D51" s="8" t="s">
        <v>6</v>
      </c>
      <c r="E51" s="7">
        <f t="shared" si="0"/>
        <v>2212743.9079999994</v>
      </c>
      <c r="F51" s="4"/>
    </row>
    <row r="52" spans="1:6" x14ac:dyDescent="0.3">
      <c r="A52" s="5">
        <v>51</v>
      </c>
      <c r="B52" s="6">
        <v>44397</v>
      </c>
      <c r="C52" s="2">
        <v>-2153.2399999999998</v>
      </c>
      <c r="D52" s="8" t="s">
        <v>6</v>
      </c>
      <c r="E52" s="7">
        <f t="shared" si="0"/>
        <v>2210590.6679999991</v>
      </c>
      <c r="F52" s="4"/>
    </row>
    <row r="53" spans="1:6" x14ac:dyDescent="0.3">
      <c r="A53" s="5">
        <v>52</v>
      </c>
      <c r="B53" s="6">
        <v>44398</v>
      </c>
      <c r="C53" s="2">
        <v>2000</v>
      </c>
      <c r="D53" s="8" t="s">
        <v>5</v>
      </c>
      <c r="E53" s="7">
        <f t="shared" si="0"/>
        <v>2212590.6679999991</v>
      </c>
    </row>
    <row r="54" spans="1:6" x14ac:dyDescent="0.3">
      <c r="A54" s="5">
        <v>53</v>
      </c>
      <c r="B54" s="6">
        <v>44398</v>
      </c>
      <c r="C54" s="2">
        <v>-60251.48</v>
      </c>
      <c r="D54" s="8" t="s">
        <v>6</v>
      </c>
      <c r="E54" s="7">
        <f t="shared" si="0"/>
        <v>2152339.1879999992</v>
      </c>
      <c r="F54" s="4"/>
    </row>
    <row r="55" spans="1:6" x14ac:dyDescent="0.3">
      <c r="A55" s="5">
        <v>54</v>
      </c>
      <c r="B55" s="6">
        <v>44398</v>
      </c>
      <c r="C55" s="2">
        <v>-3835.86</v>
      </c>
      <c r="D55" s="8" t="s">
        <v>6</v>
      </c>
      <c r="E55" s="7">
        <f t="shared" si="0"/>
        <v>2148503.3279999993</v>
      </c>
      <c r="F55" s="4"/>
    </row>
    <row r="56" spans="1:6" x14ac:dyDescent="0.3">
      <c r="A56" s="5">
        <v>55</v>
      </c>
      <c r="B56" s="6">
        <v>44398</v>
      </c>
      <c r="C56" s="2">
        <v>-1085.94</v>
      </c>
      <c r="D56" s="8" t="s">
        <v>6</v>
      </c>
      <c r="E56" s="7">
        <f t="shared" si="0"/>
        <v>2147417.3879999993</v>
      </c>
      <c r="F56" s="4"/>
    </row>
    <row r="57" spans="1:6" x14ac:dyDescent="0.3">
      <c r="A57" s="5">
        <v>56</v>
      </c>
      <c r="B57" s="6">
        <v>44398</v>
      </c>
      <c r="C57" s="2">
        <v>-14216.002</v>
      </c>
      <c r="D57" s="8" t="s">
        <v>6</v>
      </c>
      <c r="E57" s="7">
        <f t="shared" si="0"/>
        <v>2133201.3859999995</v>
      </c>
      <c r="F57" s="4"/>
    </row>
    <row r="58" spans="1:6" x14ac:dyDescent="0.3">
      <c r="A58" s="5">
        <v>57</v>
      </c>
      <c r="B58" s="6">
        <v>44398</v>
      </c>
      <c r="C58" s="2">
        <v>-1168.26</v>
      </c>
      <c r="D58" s="8" t="s">
        <v>6</v>
      </c>
      <c r="E58" s="7">
        <f t="shared" si="0"/>
        <v>2132033.1259999997</v>
      </c>
      <c r="F58" s="4"/>
    </row>
    <row r="59" spans="1:6" x14ac:dyDescent="0.3">
      <c r="A59" s="5">
        <v>58</v>
      </c>
      <c r="B59" s="6">
        <v>44398</v>
      </c>
      <c r="C59" s="2">
        <v>-1310.88</v>
      </c>
      <c r="D59" s="8" t="s">
        <v>6</v>
      </c>
      <c r="E59" s="7">
        <f t="shared" si="0"/>
        <v>2130722.2459999998</v>
      </c>
      <c r="F59" s="4"/>
    </row>
    <row r="60" spans="1:6" x14ac:dyDescent="0.3">
      <c r="A60" s="5">
        <v>59</v>
      </c>
      <c r="B60" s="6">
        <v>44398</v>
      </c>
      <c r="C60" s="2">
        <v>-343.8</v>
      </c>
      <c r="D60" s="8" t="s">
        <v>6</v>
      </c>
      <c r="E60" s="7">
        <f t="shared" si="0"/>
        <v>2130378.446</v>
      </c>
      <c r="F60" s="4"/>
    </row>
    <row r="61" spans="1:6" x14ac:dyDescent="0.3">
      <c r="A61" s="5"/>
      <c r="B61" s="6"/>
      <c r="E61" s="7"/>
    </row>
  </sheetData>
  <autoFilter ref="A1:E61" xr:uid="{387C201E-081D-4CAB-B2E5-FEDEDC29EF1C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2F161-8987-4645-88D9-6820E1F513BA}">
  <dimension ref="A1:L63"/>
  <sheetViews>
    <sheetView zoomScale="85" zoomScaleNormal="85" workbookViewId="0">
      <pane ySplit="4" topLeftCell="A36" activePane="bottomLeft" state="frozen"/>
      <selection pane="bottomLeft" activeCell="C64" sqref="C1:C1048576"/>
    </sheetView>
  </sheetViews>
  <sheetFormatPr defaultRowHeight="13.8" x14ac:dyDescent="0.3"/>
  <cols>
    <col min="1" max="1" width="11.77734375" style="1" bestFit="1" customWidth="1"/>
    <col min="2" max="2" width="10.5546875" style="1" bestFit="1" customWidth="1"/>
    <col min="3" max="3" width="12.77734375" style="2" bestFit="1" customWidth="1"/>
    <col min="4" max="4" width="13" style="8" bestFit="1" customWidth="1"/>
    <col min="5" max="5" width="17.33203125" style="2" bestFit="1" customWidth="1"/>
    <col min="6" max="6" width="17.33203125" style="2" customWidth="1"/>
    <col min="7" max="7" width="22.33203125" style="2" bestFit="1" customWidth="1"/>
    <col min="8" max="12" width="14.21875" style="1" customWidth="1"/>
    <col min="13" max="16384" width="8.88671875" style="1"/>
  </cols>
  <sheetData>
    <row r="1" spans="1:12" x14ac:dyDescent="0.3">
      <c r="G1" s="3" t="s">
        <v>10</v>
      </c>
      <c r="H1" s="4">
        <f>H3-H2</f>
        <v>309528.81200000003</v>
      </c>
      <c r="I1" s="4">
        <f>I3-I2</f>
        <v>1000</v>
      </c>
      <c r="J1" s="4">
        <f>J3-J2</f>
        <v>250000.00000000006</v>
      </c>
      <c r="K1" s="4">
        <f>K3-K2</f>
        <v>100000</v>
      </c>
      <c r="L1" s="4">
        <f>L3-L2</f>
        <v>2000</v>
      </c>
    </row>
    <row r="2" spans="1:12" x14ac:dyDescent="0.3">
      <c r="G2" s="3" t="s">
        <v>9</v>
      </c>
      <c r="H2" s="4">
        <f>SUM(H5:H63)</f>
        <v>190471.18799999999</v>
      </c>
      <c r="I2" s="4">
        <f>SUM(I5:I63)</f>
        <v>0</v>
      </c>
      <c r="J2" s="4">
        <f>SUM(J5:J63)</f>
        <v>-5.5479176808148623E-11</v>
      </c>
      <c r="K2" s="4">
        <f>SUM(K5:K63)</f>
        <v>7.2759576141834259E-12</v>
      </c>
      <c r="L2" s="4">
        <f>SUM(L5:L63)</f>
        <v>0</v>
      </c>
    </row>
    <row r="3" spans="1:12" x14ac:dyDescent="0.3">
      <c r="G3" s="3" t="s">
        <v>8</v>
      </c>
      <c r="H3" s="4">
        <f>VLOOKUP(H4,$A:$C,3,FALSE)</f>
        <v>500000</v>
      </c>
      <c r="I3" s="4">
        <f>VLOOKUP(I4,$A:$C,3,FALSE)</f>
        <v>1000</v>
      </c>
      <c r="J3" s="4">
        <f>VLOOKUP(J4,$A:$C,3,FALSE)</f>
        <v>250000</v>
      </c>
      <c r="K3" s="4">
        <f>VLOOKUP(K4,$A:$C,3,FALSE)</f>
        <v>100000</v>
      </c>
      <c r="L3" s="4">
        <f>VLOOKUP(L4,$A:$C,3,FALSE)</f>
        <v>2000</v>
      </c>
    </row>
    <row r="4" spans="1:12" x14ac:dyDescent="0.3">
      <c r="A4" s="1" t="s">
        <v>0</v>
      </c>
      <c r="B4" s="1" t="s">
        <v>1</v>
      </c>
      <c r="C4" s="2" t="s">
        <v>2</v>
      </c>
      <c r="D4" s="8" t="s">
        <v>3</v>
      </c>
      <c r="E4" s="2" t="s">
        <v>4</v>
      </c>
      <c r="G4" s="3" t="s">
        <v>7</v>
      </c>
      <c r="H4" s="9">
        <v>1</v>
      </c>
      <c r="I4" s="9">
        <v>3</v>
      </c>
      <c r="J4" s="9">
        <v>11</v>
      </c>
      <c r="K4" s="9">
        <v>13</v>
      </c>
      <c r="L4" s="9">
        <v>52</v>
      </c>
    </row>
    <row r="5" spans="1:12" x14ac:dyDescent="0.3">
      <c r="A5" s="5">
        <v>1</v>
      </c>
      <c r="B5" s="6">
        <v>44375</v>
      </c>
      <c r="C5" s="2">
        <v>500000</v>
      </c>
      <c r="D5" s="8" t="s">
        <v>5</v>
      </c>
      <c r="E5" s="2">
        <v>2500000</v>
      </c>
      <c r="H5" s="4">
        <f>C5</f>
        <v>500000</v>
      </c>
      <c r="K5" s="2"/>
    </row>
    <row r="6" spans="1:12" x14ac:dyDescent="0.3">
      <c r="A6" s="5">
        <v>2</v>
      </c>
      <c r="B6" s="6">
        <v>44376</v>
      </c>
      <c r="C6" s="2">
        <v>-250000</v>
      </c>
      <c r="D6" s="8" t="s">
        <v>6</v>
      </c>
      <c r="E6" s="7">
        <f>E5+C6</f>
        <v>2250000</v>
      </c>
      <c r="F6" s="7"/>
      <c r="G6" s="7"/>
      <c r="H6" s="4">
        <f>C6</f>
        <v>-250000</v>
      </c>
    </row>
    <row r="7" spans="1:12" x14ac:dyDescent="0.3">
      <c r="A7" s="5">
        <v>3</v>
      </c>
      <c r="B7" s="6">
        <v>44379</v>
      </c>
      <c r="C7" s="2">
        <v>1000</v>
      </c>
      <c r="D7" s="8" t="s">
        <v>5</v>
      </c>
      <c r="E7" s="7">
        <f t="shared" ref="E7:E63" si="0">E6+C7</f>
        <v>2251000</v>
      </c>
      <c r="F7" s="7"/>
      <c r="G7" s="7"/>
      <c r="I7" s="4">
        <f>C7</f>
        <v>1000</v>
      </c>
    </row>
    <row r="8" spans="1:12" x14ac:dyDescent="0.3">
      <c r="A8" s="5">
        <v>4</v>
      </c>
      <c r="B8" s="6">
        <v>44379</v>
      </c>
      <c r="C8" s="2">
        <v>-500</v>
      </c>
      <c r="D8" s="8" t="s">
        <v>6</v>
      </c>
      <c r="E8" s="7">
        <f t="shared" si="0"/>
        <v>2250500</v>
      </c>
      <c r="F8" s="7"/>
      <c r="G8" s="7"/>
      <c r="I8" s="4">
        <f>C8</f>
        <v>-500</v>
      </c>
    </row>
    <row r="9" spans="1:12" x14ac:dyDescent="0.3">
      <c r="A9" s="5">
        <v>5</v>
      </c>
      <c r="B9" s="6">
        <v>44379</v>
      </c>
      <c r="C9" s="2">
        <v>-7500</v>
      </c>
      <c r="D9" s="8" t="s">
        <v>6</v>
      </c>
      <c r="E9" s="7">
        <f t="shared" si="0"/>
        <v>2243000</v>
      </c>
      <c r="F9" s="7"/>
      <c r="G9" s="7"/>
      <c r="H9" s="4">
        <f>C9-I9</f>
        <v>-7000</v>
      </c>
      <c r="I9" s="4">
        <f>I8</f>
        <v>-500</v>
      </c>
    </row>
    <row r="10" spans="1:12" x14ac:dyDescent="0.3">
      <c r="A10" s="5">
        <v>6</v>
      </c>
      <c r="B10" s="6">
        <v>44379</v>
      </c>
      <c r="C10" s="2">
        <v>-835.42</v>
      </c>
      <c r="D10" s="8" t="s">
        <v>6</v>
      </c>
      <c r="E10" s="7">
        <f t="shared" si="0"/>
        <v>2242164.58</v>
      </c>
      <c r="F10" s="7"/>
      <c r="G10" s="7"/>
      <c r="H10" s="4">
        <f>C10</f>
        <v>-835.42</v>
      </c>
    </row>
    <row r="11" spans="1:12" x14ac:dyDescent="0.3">
      <c r="A11" s="5">
        <v>7</v>
      </c>
      <c r="B11" s="6">
        <v>44379</v>
      </c>
      <c r="C11" s="2">
        <v>-22.33</v>
      </c>
      <c r="D11" s="8" t="s">
        <v>6</v>
      </c>
      <c r="E11" s="7">
        <f t="shared" si="0"/>
        <v>2242142.25</v>
      </c>
      <c r="F11" s="7"/>
      <c r="G11" s="7"/>
      <c r="H11" s="4">
        <f>C11</f>
        <v>-22.33</v>
      </c>
    </row>
    <row r="12" spans="1:12" x14ac:dyDescent="0.3">
      <c r="A12" s="5">
        <v>8</v>
      </c>
      <c r="B12" s="6">
        <v>44379</v>
      </c>
      <c r="C12" s="2">
        <v>-4.1399999999999997</v>
      </c>
      <c r="D12" s="8" t="s">
        <v>6</v>
      </c>
      <c r="E12" s="7">
        <f t="shared" si="0"/>
        <v>2242138.11</v>
      </c>
      <c r="F12" s="7"/>
      <c r="G12" s="7"/>
      <c r="H12" s="4">
        <f>C12</f>
        <v>-4.1399999999999997</v>
      </c>
    </row>
    <row r="13" spans="1:12" x14ac:dyDescent="0.3">
      <c r="A13" s="5">
        <v>9</v>
      </c>
      <c r="B13" s="6">
        <v>44379</v>
      </c>
      <c r="C13" s="2">
        <v>-3500</v>
      </c>
      <c r="D13" s="8" t="s">
        <v>6</v>
      </c>
      <c r="E13" s="7">
        <f t="shared" si="0"/>
        <v>2238638.11</v>
      </c>
      <c r="F13" s="7"/>
      <c r="G13" s="7"/>
      <c r="H13" s="4">
        <f>C13</f>
        <v>-3500</v>
      </c>
    </row>
    <row r="14" spans="1:12" x14ac:dyDescent="0.3">
      <c r="A14" s="5">
        <v>10</v>
      </c>
      <c r="B14" s="6">
        <v>44384</v>
      </c>
      <c r="C14" s="2">
        <v>-750</v>
      </c>
      <c r="D14" s="8" t="s">
        <v>6</v>
      </c>
      <c r="E14" s="7">
        <f t="shared" si="0"/>
        <v>2237888.11</v>
      </c>
      <c r="F14" s="7"/>
      <c r="G14" s="7"/>
      <c r="H14" s="4">
        <f>C14</f>
        <v>-750</v>
      </c>
    </row>
    <row r="15" spans="1:12" x14ac:dyDescent="0.3">
      <c r="A15" s="5">
        <v>11</v>
      </c>
      <c r="B15" s="6">
        <v>44385</v>
      </c>
      <c r="C15" s="2">
        <v>250000</v>
      </c>
      <c r="D15" s="8" t="s">
        <v>5</v>
      </c>
      <c r="E15" s="7">
        <f t="shared" si="0"/>
        <v>2487888.11</v>
      </c>
      <c r="F15" s="7"/>
      <c r="G15" s="7"/>
      <c r="J15" s="4">
        <f>C15</f>
        <v>250000</v>
      </c>
    </row>
    <row r="16" spans="1:12" x14ac:dyDescent="0.3">
      <c r="A16" s="5">
        <v>12</v>
      </c>
      <c r="B16" s="6">
        <v>44386</v>
      </c>
      <c r="C16" s="2">
        <v>-2500</v>
      </c>
      <c r="D16" s="8" t="s">
        <v>6</v>
      </c>
      <c r="E16" s="7">
        <f t="shared" si="0"/>
        <v>2485388.11</v>
      </c>
      <c r="F16" s="7"/>
      <c r="G16" s="7"/>
      <c r="J16" s="4">
        <f>C16</f>
        <v>-2500</v>
      </c>
    </row>
    <row r="17" spans="1:11" x14ac:dyDescent="0.3">
      <c r="A17" s="5">
        <v>13</v>
      </c>
      <c r="B17" s="6">
        <v>44393</v>
      </c>
      <c r="C17" s="2">
        <v>100000</v>
      </c>
      <c r="D17" s="8" t="s">
        <v>5</v>
      </c>
      <c r="E17" s="7">
        <f t="shared" si="0"/>
        <v>2585388.11</v>
      </c>
      <c r="F17" s="7"/>
      <c r="G17" s="7"/>
      <c r="K17" s="4">
        <f t="shared" ref="K17:K27" si="1">C17</f>
        <v>100000</v>
      </c>
    </row>
    <row r="18" spans="1:11" x14ac:dyDescent="0.3">
      <c r="A18" s="5">
        <v>14</v>
      </c>
      <c r="B18" s="6">
        <v>44393</v>
      </c>
      <c r="C18" s="2">
        <v>-2500</v>
      </c>
      <c r="D18" s="8" t="s">
        <v>6</v>
      </c>
      <c r="E18" s="7">
        <f t="shared" si="0"/>
        <v>2582888.11</v>
      </c>
      <c r="F18" s="7"/>
      <c r="G18" s="7"/>
      <c r="K18" s="4">
        <f t="shared" si="1"/>
        <v>-2500</v>
      </c>
    </row>
    <row r="19" spans="1:11" x14ac:dyDescent="0.3">
      <c r="A19" s="5">
        <v>15</v>
      </c>
      <c r="B19" s="6">
        <v>44394</v>
      </c>
      <c r="C19" s="2">
        <v>-2800</v>
      </c>
      <c r="D19" s="8" t="s">
        <v>6</v>
      </c>
      <c r="E19" s="7">
        <f t="shared" si="0"/>
        <v>2580088.11</v>
      </c>
      <c r="F19" s="7"/>
      <c r="G19" s="7"/>
      <c r="K19" s="4">
        <f t="shared" si="1"/>
        <v>-2800</v>
      </c>
    </row>
    <row r="20" spans="1:11" x14ac:dyDescent="0.3">
      <c r="A20" s="5">
        <v>16</v>
      </c>
      <c r="B20" s="6">
        <v>44394</v>
      </c>
      <c r="C20" s="2">
        <v>-31000</v>
      </c>
      <c r="D20" s="8" t="s">
        <v>6</v>
      </c>
      <c r="E20" s="7">
        <f t="shared" si="0"/>
        <v>2549088.11</v>
      </c>
      <c r="F20" s="7"/>
      <c r="G20" s="7"/>
      <c r="K20" s="4">
        <f t="shared" si="1"/>
        <v>-31000</v>
      </c>
    </row>
    <row r="21" spans="1:11" x14ac:dyDescent="0.3">
      <c r="A21" s="5">
        <v>17</v>
      </c>
      <c r="B21" s="6">
        <v>44393</v>
      </c>
      <c r="C21" s="2">
        <v>-2</v>
      </c>
      <c r="D21" s="8" t="s">
        <v>6</v>
      </c>
      <c r="E21" s="7">
        <f t="shared" si="0"/>
        <v>2549086.11</v>
      </c>
      <c r="F21" s="7"/>
      <c r="G21" s="7"/>
      <c r="K21" s="4">
        <f t="shared" si="1"/>
        <v>-2</v>
      </c>
    </row>
    <row r="22" spans="1:11" x14ac:dyDescent="0.3">
      <c r="A22" s="5">
        <v>18</v>
      </c>
      <c r="B22" s="6">
        <v>44396</v>
      </c>
      <c r="C22" s="2">
        <v>-474.3</v>
      </c>
      <c r="D22" s="8" t="s">
        <v>6</v>
      </c>
      <c r="E22" s="7">
        <f t="shared" si="0"/>
        <v>2548611.81</v>
      </c>
      <c r="F22" s="7"/>
      <c r="G22" s="7"/>
      <c r="H22" s="4"/>
      <c r="K22" s="4">
        <f t="shared" si="1"/>
        <v>-474.3</v>
      </c>
    </row>
    <row r="23" spans="1:11" x14ac:dyDescent="0.3">
      <c r="A23" s="5">
        <v>19</v>
      </c>
      <c r="B23" s="6">
        <v>44396</v>
      </c>
      <c r="C23" s="2">
        <v>-1072.8599999999999</v>
      </c>
      <c r="D23" s="8" t="s">
        <v>6</v>
      </c>
      <c r="E23" s="7">
        <f t="shared" si="0"/>
        <v>2547538.9500000002</v>
      </c>
      <c r="F23" s="7"/>
      <c r="G23" s="7"/>
      <c r="H23" s="4"/>
      <c r="K23" s="4">
        <f t="shared" si="1"/>
        <v>-1072.8599999999999</v>
      </c>
    </row>
    <row r="24" spans="1:11" x14ac:dyDescent="0.3">
      <c r="A24" s="5">
        <v>20</v>
      </c>
      <c r="B24" s="6">
        <v>44396</v>
      </c>
      <c r="C24" s="2">
        <v>-861.6</v>
      </c>
      <c r="D24" s="8" t="s">
        <v>6</v>
      </c>
      <c r="E24" s="7">
        <f t="shared" si="0"/>
        <v>2546677.35</v>
      </c>
      <c r="F24" s="7"/>
      <c r="G24" s="7"/>
      <c r="H24" s="4"/>
      <c r="K24" s="4">
        <f t="shared" si="1"/>
        <v>-861.6</v>
      </c>
    </row>
    <row r="25" spans="1:11" x14ac:dyDescent="0.3">
      <c r="A25" s="5">
        <v>21</v>
      </c>
      <c r="B25" s="6">
        <v>44396</v>
      </c>
      <c r="C25" s="2">
        <v>-28153.96</v>
      </c>
      <c r="D25" s="8" t="s">
        <v>6</v>
      </c>
      <c r="E25" s="7">
        <f t="shared" si="0"/>
        <v>2518523.39</v>
      </c>
      <c r="F25" s="7"/>
      <c r="G25" s="7"/>
      <c r="H25" s="4"/>
      <c r="K25" s="4">
        <f t="shared" si="1"/>
        <v>-28153.96</v>
      </c>
    </row>
    <row r="26" spans="1:11" x14ac:dyDescent="0.3">
      <c r="A26" s="5">
        <v>22</v>
      </c>
      <c r="B26" s="6">
        <v>44396</v>
      </c>
      <c r="C26" s="2">
        <v>-5363.16</v>
      </c>
      <c r="D26" s="8" t="s">
        <v>6</v>
      </c>
      <c r="E26" s="7">
        <f t="shared" si="0"/>
        <v>2513160.23</v>
      </c>
      <c r="F26" s="7"/>
      <c r="G26" s="7"/>
      <c r="H26" s="4"/>
      <c r="K26" s="4">
        <f t="shared" si="1"/>
        <v>-5363.16</v>
      </c>
    </row>
    <row r="27" spans="1:11" x14ac:dyDescent="0.3">
      <c r="A27" s="5">
        <v>23</v>
      </c>
      <c r="B27" s="6">
        <v>44396</v>
      </c>
      <c r="C27" s="2">
        <v>-27728.799999999999</v>
      </c>
      <c r="D27" s="8" t="s">
        <v>6</v>
      </c>
      <c r="E27" s="7">
        <f t="shared" si="0"/>
        <v>2485431.4300000002</v>
      </c>
      <c r="F27" s="7"/>
      <c r="G27" s="7"/>
      <c r="H27" s="4"/>
      <c r="K27" s="4">
        <f t="shared" si="1"/>
        <v>-27728.799999999999</v>
      </c>
    </row>
    <row r="28" spans="1:11" x14ac:dyDescent="0.3">
      <c r="A28" s="5">
        <v>24</v>
      </c>
      <c r="B28" s="6">
        <v>44396</v>
      </c>
      <c r="C28" s="2">
        <v>-180</v>
      </c>
      <c r="D28" s="8" t="s">
        <v>6</v>
      </c>
      <c r="E28" s="7">
        <f t="shared" si="0"/>
        <v>2485251.4300000002</v>
      </c>
      <c r="F28" s="7"/>
      <c r="G28" s="7"/>
      <c r="H28" s="4"/>
      <c r="K28" s="4">
        <f>-(K17+SUM(K18:K27))</f>
        <v>-43.319999999992433</v>
      </c>
    </row>
    <row r="29" spans="1:11" x14ac:dyDescent="0.3">
      <c r="A29" s="5">
        <v>25</v>
      </c>
      <c r="B29" s="6">
        <v>44396</v>
      </c>
      <c r="C29" s="2">
        <v>-418.84199999999998</v>
      </c>
      <c r="D29" s="8" t="s">
        <v>6</v>
      </c>
      <c r="E29" s="7">
        <f t="shared" si="0"/>
        <v>2484832.588</v>
      </c>
      <c r="F29" s="7"/>
      <c r="G29" s="7"/>
      <c r="H29" s="4"/>
      <c r="J29" s="4">
        <f t="shared" ref="J29:J46" si="2">C29</f>
        <v>-418.84199999999998</v>
      </c>
    </row>
    <row r="30" spans="1:11" x14ac:dyDescent="0.3">
      <c r="A30" s="5">
        <v>26</v>
      </c>
      <c r="B30" s="6">
        <v>44396</v>
      </c>
      <c r="C30" s="2">
        <v>-20400</v>
      </c>
      <c r="D30" s="8" t="s">
        <v>6</v>
      </c>
      <c r="E30" s="7">
        <f t="shared" si="0"/>
        <v>2464432.588</v>
      </c>
      <c r="F30" s="7"/>
      <c r="G30" s="7"/>
      <c r="H30" s="4"/>
      <c r="J30" s="4">
        <f t="shared" si="2"/>
        <v>-20400</v>
      </c>
    </row>
    <row r="31" spans="1:11" x14ac:dyDescent="0.3">
      <c r="A31" s="5">
        <v>27</v>
      </c>
      <c r="B31" s="6">
        <v>44396</v>
      </c>
      <c r="C31" s="2">
        <v>-1103.48</v>
      </c>
      <c r="D31" s="8" t="s">
        <v>6</v>
      </c>
      <c r="E31" s="7">
        <f t="shared" si="0"/>
        <v>2463329.108</v>
      </c>
      <c r="F31" s="7"/>
      <c r="G31" s="7"/>
      <c r="H31" s="4"/>
      <c r="J31" s="4">
        <f t="shared" si="2"/>
        <v>-1103.48</v>
      </c>
    </row>
    <row r="32" spans="1:11" x14ac:dyDescent="0.3">
      <c r="A32" s="5">
        <v>28</v>
      </c>
      <c r="B32" s="6">
        <v>44396</v>
      </c>
      <c r="C32" s="2">
        <v>-958.24</v>
      </c>
      <c r="D32" s="8" t="s">
        <v>6</v>
      </c>
      <c r="E32" s="7">
        <f t="shared" si="0"/>
        <v>2462370.8679999998</v>
      </c>
      <c r="F32" s="7"/>
      <c r="G32" s="7"/>
      <c r="H32" s="4"/>
      <c r="J32" s="4">
        <f t="shared" si="2"/>
        <v>-958.24</v>
      </c>
    </row>
    <row r="33" spans="1:10" x14ac:dyDescent="0.3">
      <c r="A33" s="5">
        <v>29</v>
      </c>
      <c r="B33" s="6">
        <v>44396</v>
      </c>
      <c r="C33" s="2">
        <v>-2943.1</v>
      </c>
      <c r="D33" s="8" t="s">
        <v>6</v>
      </c>
      <c r="E33" s="7">
        <f t="shared" si="0"/>
        <v>2459427.7679999997</v>
      </c>
      <c r="F33" s="7"/>
      <c r="G33" s="7"/>
      <c r="H33" s="4"/>
      <c r="J33" s="4">
        <f t="shared" si="2"/>
        <v>-2943.1</v>
      </c>
    </row>
    <row r="34" spans="1:10" x14ac:dyDescent="0.3">
      <c r="A34" s="5">
        <v>30</v>
      </c>
      <c r="B34" s="6">
        <v>44396</v>
      </c>
      <c r="C34" s="2">
        <v>-731.24</v>
      </c>
      <c r="D34" s="8" t="s">
        <v>6</v>
      </c>
      <c r="E34" s="7">
        <f t="shared" si="0"/>
        <v>2458696.5279999995</v>
      </c>
      <c r="F34" s="7"/>
      <c r="G34" s="7"/>
      <c r="H34" s="4"/>
      <c r="J34" s="4">
        <f t="shared" si="2"/>
        <v>-731.24</v>
      </c>
    </row>
    <row r="35" spans="1:10" x14ac:dyDescent="0.3">
      <c r="A35" s="5">
        <v>31</v>
      </c>
      <c r="B35" s="6">
        <v>44396</v>
      </c>
      <c r="C35" s="2">
        <v>-274.94</v>
      </c>
      <c r="D35" s="8" t="s">
        <v>6</v>
      </c>
      <c r="E35" s="7">
        <f t="shared" si="0"/>
        <v>2458421.5879999995</v>
      </c>
      <c r="F35" s="7"/>
      <c r="G35" s="7"/>
      <c r="H35" s="4"/>
      <c r="J35" s="4">
        <f t="shared" si="2"/>
        <v>-274.94</v>
      </c>
    </row>
    <row r="36" spans="1:10" x14ac:dyDescent="0.3">
      <c r="A36" s="5">
        <v>32</v>
      </c>
      <c r="B36" s="6">
        <v>44396</v>
      </c>
      <c r="C36" s="2">
        <v>-6242.74</v>
      </c>
      <c r="D36" s="8" t="s">
        <v>6</v>
      </c>
      <c r="E36" s="7">
        <f t="shared" si="0"/>
        <v>2452178.8479999993</v>
      </c>
      <c r="F36" s="7"/>
      <c r="G36" s="7"/>
      <c r="H36" s="4"/>
      <c r="J36" s="4">
        <f t="shared" si="2"/>
        <v>-6242.74</v>
      </c>
    </row>
    <row r="37" spans="1:10" x14ac:dyDescent="0.3">
      <c r="A37" s="5">
        <v>33</v>
      </c>
      <c r="B37" s="6">
        <v>44396</v>
      </c>
      <c r="C37" s="2">
        <v>-955.6</v>
      </c>
      <c r="D37" s="8" t="s">
        <v>6</v>
      </c>
      <c r="E37" s="7">
        <f t="shared" si="0"/>
        <v>2451223.2479999992</v>
      </c>
      <c r="F37" s="7"/>
      <c r="G37" s="7"/>
      <c r="H37" s="4"/>
      <c r="J37" s="4">
        <f t="shared" si="2"/>
        <v>-955.6</v>
      </c>
    </row>
    <row r="38" spans="1:10" x14ac:dyDescent="0.3">
      <c r="A38" s="5">
        <v>34</v>
      </c>
      <c r="B38" s="6">
        <v>44396</v>
      </c>
      <c r="C38" s="2">
        <v>-63054.8</v>
      </c>
      <c r="D38" s="8" t="s">
        <v>6</v>
      </c>
      <c r="E38" s="7">
        <f t="shared" si="0"/>
        <v>2388168.4479999994</v>
      </c>
      <c r="F38" s="7"/>
      <c r="G38" s="7"/>
      <c r="H38" s="4"/>
      <c r="J38" s="4">
        <f t="shared" si="2"/>
        <v>-63054.8</v>
      </c>
    </row>
    <row r="39" spans="1:10" x14ac:dyDescent="0.3">
      <c r="A39" s="5">
        <v>35</v>
      </c>
      <c r="B39" s="6">
        <v>44396</v>
      </c>
      <c r="C39" s="2">
        <v>-3600</v>
      </c>
      <c r="D39" s="8" t="s">
        <v>6</v>
      </c>
      <c r="E39" s="7">
        <f t="shared" si="0"/>
        <v>2384568.4479999994</v>
      </c>
      <c r="F39" s="7"/>
      <c r="G39" s="7"/>
      <c r="H39" s="4"/>
      <c r="J39" s="4">
        <f t="shared" si="2"/>
        <v>-3600</v>
      </c>
    </row>
    <row r="40" spans="1:10" x14ac:dyDescent="0.3">
      <c r="A40" s="5">
        <v>36</v>
      </c>
      <c r="B40" s="6">
        <v>44396</v>
      </c>
      <c r="C40" s="2">
        <v>-12733.62</v>
      </c>
      <c r="D40" s="8" t="s">
        <v>6</v>
      </c>
      <c r="E40" s="7">
        <f t="shared" si="0"/>
        <v>2371834.8279999993</v>
      </c>
      <c r="F40" s="7"/>
      <c r="G40" s="7"/>
      <c r="H40" s="4"/>
      <c r="J40" s="4">
        <f t="shared" si="2"/>
        <v>-12733.62</v>
      </c>
    </row>
    <row r="41" spans="1:10" x14ac:dyDescent="0.3">
      <c r="A41" s="5">
        <v>37</v>
      </c>
      <c r="B41" s="6">
        <v>44396</v>
      </c>
      <c r="C41" s="2">
        <v>-15590.54</v>
      </c>
      <c r="D41" s="8" t="s">
        <v>6</v>
      </c>
      <c r="E41" s="7">
        <f t="shared" si="0"/>
        <v>2356244.2879999992</v>
      </c>
      <c r="F41" s="7"/>
      <c r="G41" s="7"/>
      <c r="H41" s="4"/>
      <c r="J41" s="4">
        <f t="shared" si="2"/>
        <v>-15590.54</v>
      </c>
    </row>
    <row r="42" spans="1:10" x14ac:dyDescent="0.3">
      <c r="A42" s="5">
        <v>38</v>
      </c>
      <c r="B42" s="6">
        <v>44396</v>
      </c>
      <c r="C42" s="2">
        <v>-4345.84</v>
      </c>
      <c r="D42" s="8" t="s">
        <v>6</v>
      </c>
      <c r="E42" s="7">
        <f t="shared" si="0"/>
        <v>2351898.4479999994</v>
      </c>
      <c r="F42" s="7"/>
      <c r="G42" s="7"/>
      <c r="H42" s="4"/>
      <c r="J42" s="4">
        <f t="shared" si="2"/>
        <v>-4345.84</v>
      </c>
    </row>
    <row r="43" spans="1:10" x14ac:dyDescent="0.3">
      <c r="A43" s="5">
        <v>39</v>
      </c>
      <c r="B43" s="6">
        <v>44396</v>
      </c>
      <c r="C43" s="2">
        <v>-7007.3</v>
      </c>
      <c r="D43" s="8" t="s">
        <v>6</v>
      </c>
      <c r="E43" s="7">
        <f t="shared" si="0"/>
        <v>2344891.1479999996</v>
      </c>
      <c r="F43" s="7"/>
      <c r="G43" s="7"/>
      <c r="H43" s="4"/>
      <c r="J43" s="4">
        <f t="shared" si="2"/>
        <v>-7007.3</v>
      </c>
    </row>
    <row r="44" spans="1:10" x14ac:dyDescent="0.3">
      <c r="A44" s="5">
        <v>40</v>
      </c>
      <c r="B44" s="6">
        <v>44396</v>
      </c>
      <c r="C44" s="2">
        <v>-100000</v>
      </c>
      <c r="D44" s="8" t="s">
        <v>6</v>
      </c>
      <c r="E44" s="7">
        <f t="shared" si="0"/>
        <v>2244891.1479999996</v>
      </c>
      <c r="F44" s="7"/>
      <c r="G44" s="7"/>
      <c r="H44" s="4"/>
      <c r="J44" s="4">
        <f t="shared" si="2"/>
        <v>-100000</v>
      </c>
    </row>
    <row r="45" spans="1:10" x14ac:dyDescent="0.3">
      <c r="A45" s="5">
        <v>41</v>
      </c>
      <c r="B45" s="6">
        <v>44396</v>
      </c>
      <c r="C45" s="2">
        <v>-2406.02</v>
      </c>
      <c r="D45" s="8" t="s">
        <v>6</v>
      </c>
      <c r="E45" s="7">
        <f t="shared" si="0"/>
        <v>2242485.1279999996</v>
      </c>
      <c r="F45" s="7"/>
      <c r="G45" s="7"/>
      <c r="H45" s="4"/>
      <c r="J45" s="4">
        <f t="shared" si="2"/>
        <v>-2406.02</v>
      </c>
    </row>
    <row r="46" spans="1:10" x14ac:dyDescent="0.3">
      <c r="A46" s="5">
        <v>42</v>
      </c>
      <c r="B46" s="6">
        <v>44396</v>
      </c>
      <c r="C46" s="2">
        <v>-130.28</v>
      </c>
      <c r="D46" s="8" t="s">
        <v>6</v>
      </c>
      <c r="E46" s="7">
        <f t="shared" si="0"/>
        <v>2242354.8479999998</v>
      </c>
      <c r="F46" s="7"/>
      <c r="G46" s="7"/>
      <c r="H46" s="4"/>
      <c r="J46" s="4">
        <f t="shared" si="2"/>
        <v>-130.28</v>
      </c>
    </row>
    <row r="47" spans="1:10" x14ac:dyDescent="0.3">
      <c r="A47" s="5">
        <v>43</v>
      </c>
      <c r="B47" s="6">
        <v>44396</v>
      </c>
      <c r="C47" s="2">
        <v>-6308</v>
      </c>
      <c r="D47" s="8" t="s">
        <v>6</v>
      </c>
      <c r="E47" s="7">
        <f t="shared" si="0"/>
        <v>2236046.8479999998</v>
      </c>
      <c r="F47" s="7"/>
      <c r="G47" s="7"/>
      <c r="H47" s="4"/>
      <c r="J47" s="4">
        <f>-(J15+SUM(J16:J46))</f>
        <v>-4603.4180000000342</v>
      </c>
    </row>
    <row r="48" spans="1:10" x14ac:dyDescent="0.3">
      <c r="A48" s="5">
        <v>44</v>
      </c>
      <c r="B48" s="6">
        <v>44396</v>
      </c>
      <c r="C48" s="2">
        <v>-2443.88</v>
      </c>
      <c r="D48" s="8" t="s">
        <v>6</v>
      </c>
      <c r="E48" s="7">
        <f t="shared" si="0"/>
        <v>2233602.9679999999</v>
      </c>
      <c r="F48" s="7"/>
      <c r="G48" s="7"/>
      <c r="H48" s="4">
        <f t="shared" ref="H48:H55" si="3">C48</f>
        <v>-2443.88</v>
      </c>
    </row>
    <row r="49" spans="1:12" x14ac:dyDescent="0.3">
      <c r="A49" s="5">
        <v>45</v>
      </c>
      <c r="B49" s="6">
        <v>44396</v>
      </c>
      <c r="C49" s="2">
        <v>-756</v>
      </c>
      <c r="D49" s="8" t="s">
        <v>6</v>
      </c>
      <c r="E49" s="7">
        <f t="shared" si="0"/>
        <v>2232846.9679999999</v>
      </c>
      <c r="F49" s="7"/>
      <c r="G49" s="7"/>
      <c r="H49" s="4">
        <f t="shared" si="3"/>
        <v>-756</v>
      </c>
    </row>
    <row r="50" spans="1:12" x14ac:dyDescent="0.3">
      <c r="A50" s="5">
        <v>46</v>
      </c>
      <c r="B50" s="6">
        <v>44396</v>
      </c>
      <c r="C50" s="2">
        <v>-3077.62</v>
      </c>
      <c r="D50" s="8" t="s">
        <v>6</v>
      </c>
      <c r="E50" s="7">
        <f t="shared" si="0"/>
        <v>2229769.3479999998</v>
      </c>
      <c r="F50" s="7"/>
      <c r="G50" s="7"/>
      <c r="H50" s="4">
        <f t="shared" si="3"/>
        <v>-3077.62</v>
      </c>
    </row>
    <row r="51" spans="1:12" x14ac:dyDescent="0.3">
      <c r="A51" s="5">
        <v>47</v>
      </c>
      <c r="B51" s="6">
        <v>44397</v>
      </c>
      <c r="C51" s="2">
        <v>-240</v>
      </c>
      <c r="D51" s="8" t="s">
        <v>6</v>
      </c>
      <c r="E51" s="7">
        <f t="shared" si="0"/>
        <v>2229529.3479999998</v>
      </c>
      <c r="F51" s="7"/>
      <c r="G51" s="7"/>
      <c r="H51" s="4">
        <f t="shared" si="3"/>
        <v>-240</v>
      </c>
    </row>
    <row r="52" spans="1:12" x14ac:dyDescent="0.3">
      <c r="A52" s="5">
        <v>48</v>
      </c>
      <c r="B52" s="6">
        <v>44397</v>
      </c>
      <c r="C52" s="2">
        <v>-8880.14</v>
      </c>
      <c r="D52" s="8" t="s">
        <v>6</v>
      </c>
      <c r="E52" s="7">
        <f t="shared" si="0"/>
        <v>2220649.2079999996</v>
      </c>
      <c r="F52" s="7"/>
      <c r="G52" s="7"/>
      <c r="H52" s="4">
        <f t="shared" si="3"/>
        <v>-8880.14</v>
      </c>
    </row>
    <row r="53" spans="1:12" x14ac:dyDescent="0.3">
      <c r="A53" s="5">
        <v>49</v>
      </c>
      <c r="B53" s="6">
        <v>44397</v>
      </c>
      <c r="C53" s="2">
        <v>-3640.24</v>
      </c>
      <c r="D53" s="8" t="s">
        <v>6</v>
      </c>
      <c r="E53" s="7">
        <f t="shared" si="0"/>
        <v>2217008.9679999994</v>
      </c>
      <c r="F53" s="7"/>
      <c r="G53" s="7"/>
      <c r="H53" s="4">
        <f t="shared" si="3"/>
        <v>-3640.24</v>
      </c>
    </row>
    <row r="54" spans="1:12" x14ac:dyDescent="0.3">
      <c r="A54" s="5">
        <v>50</v>
      </c>
      <c r="B54" s="6">
        <v>44397</v>
      </c>
      <c r="C54" s="2">
        <v>-4265.0600000000004</v>
      </c>
      <c r="D54" s="8" t="s">
        <v>6</v>
      </c>
      <c r="E54" s="7">
        <f t="shared" si="0"/>
        <v>2212743.9079999994</v>
      </c>
      <c r="F54" s="7"/>
      <c r="G54" s="7"/>
      <c r="H54" s="4">
        <f t="shared" si="3"/>
        <v>-4265.0600000000004</v>
      </c>
    </row>
    <row r="55" spans="1:12" x14ac:dyDescent="0.3">
      <c r="A55" s="5">
        <v>51</v>
      </c>
      <c r="B55" s="6">
        <v>44397</v>
      </c>
      <c r="C55" s="2">
        <v>-2153.2399999999998</v>
      </c>
      <c r="D55" s="8" t="s">
        <v>6</v>
      </c>
      <c r="E55" s="7">
        <f t="shared" si="0"/>
        <v>2210590.6679999991</v>
      </c>
      <c r="F55" s="7"/>
      <c r="G55" s="7"/>
      <c r="H55" s="4">
        <f t="shared" si="3"/>
        <v>-2153.2399999999998</v>
      </c>
    </row>
    <row r="56" spans="1:12" x14ac:dyDescent="0.3">
      <c r="A56" s="5">
        <v>52</v>
      </c>
      <c r="B56" s="6">
        <v>44398</v>
      </c>
      <c r="C56" s="2">
        <v>2000</v>
      </c>
      <c r="D56" s="8" t="s">
        <v>5</v>
      </c>
      <c r="E56" s="7">
        <f t="shared" si="0"/>
        <v>2212590.6679999991</v>
      </c>
      <c r="F56" s="7"/>
      <c r="G56" s="7"/>
      <c r="L56" s="4">
        <f>C56</f>
        <v>2000</v>
      </c>
    </row>
    <row r="57" spans="1:12" x14ac:dyDescent="0.3">
      <c r="A57" s="5">
        <v>53</v>
      </c>
      <c r="B57" s="6">
        <v>44398</v>
      </c>
      <c r="C57" s="2">
        <v>-60251.48</v>
      </c>
      <c r="D57" s="8" t="s">
        <v>6</v>
      </c>
      <c r="E57" s="7">
        <f t="shared" si="0"/>
        <v>2152339.1879999992</v>
      </c>
      <c r="F57" s="7"/>
      <c r="G57" s="7"/>
      <c r="H57" s="4"/>
      <c r="L57" s="4">
        <f>-(L56)</f>
        <v>-2000</v>
      </c>
    </row>
    <row r="58" spans="1:12" x14ac:dyDescent="0.3">
      <c r="A58" s="5">
        <v>54</v>
      </c>
      <c r="B58" s="6">
        <v>44398</v>
      </c>
      <c r="C58" s="2">
        <v>-3835.86</v>
      </c>
      <c r="D58" s="8" t="s">
        <v>6</v>
      </c>
      <c r="E58" s="7">
        <f t="shared" si="0"/>
        <v>2148503.3279999993</v>
      </c>
      <c r="F58" s="7"/>
      <c r="G58" s="7"/>
      <c r="H58" s="4">
        <f t="shared" ref="H58:H63" si="4">C58</f>
        <v>-3835.86</v>
      </c>
    </row>
    <row r="59" spans="1:12" x14ac:dyDescent="0.3">
      <c r="A59" s="5">
        <v>55</v>
      </c>
      <c r="B59" s="6">
        <v>44398</v>
      </c>
      <c r="C59" s="2">
        <v>-1085.94</v>
      </c>
      <c r="D59" s="8" t="s">
        <v>6</v>
      </c>
      <c r="E59" s="7">
        <f t="shared" si="0"/>
        <v>2147417.3879999993</v>
      </c>
      <c r="F59" s="7"/>
      <c r="G59" s="7"/>
      <c r="H59" s="4">
        <f t="shared" si="4"/>
        <v>-1085.94</v>
      </c>
    </row>
    <row r="60" spans="1:12" x14ac:dyDescent="0.3">
      <c r="A60" s="5">
        <v>56</v>
      </c>
      <c r="B60" s="6">
        <v>44398</v>
      </c>
      <c r="C60" s="2">
        <v>-14216.002</v>
      </c>
      <c r="D60" s="8" t="s">
        <v>6</v>
      </c>
      <c r="E60" s="7">
        <f t="shared" si="0"/>
        <v>2133201.3859999995</v>
      </c>
      <c r="F60" s="7"/>
      <c r="G60" s="7"/>
      <c r="H60" s="4">
        <f t="shared" si="4"/>
        <v>-14216.002</v>
      </c>
    </row>
    <row r="61" spans="1:12" x14ac:dyDescent="0.3">
      <c r="A61" s="5">
        <v>57</v>
      </c>
      <c r="B61" s="6">
        <v>44398</v>
      </c>
      <c r="C61" s="2">
        <v>-1168.26</v>
      </c>
      <c r="D61" s="8" t="s">
        <v>6</v>
      </c>
      <c r="E61" s="7">
        <f t="shared" si="0"/>
        <v>2132033.1259999997</v>
      </c>
      <c r="F61" s="7"/>
      <c r="G61" s="7"/>
      <c r="H61" s="4">
        <f t="shared" si="4"/>
        <v>-1168.26</v>
      </c>
    </row>
    <row r="62" spans="1:12" x14ac:dyDescent="0.3">
      <c r="A62" s="5">
        <v>58</v>
      </c>
      <c r="B62" s="6">
        <v>44398</v>
      </c>
      <c r="C62" s="2">
        <v>-1310.88</v>
      </c>
      <c r="D62" s="8" t="s">
        <v>6</v>
      </c>
      <c r="E62" s="7">
        <f t="shared" si="0"/>
        <v>2130722.2459999998</v>
      </c>
      <c r="F62" s="7"/>
      <c r="G62" s="7"/>
      <c r="H62" s="4">
        <f t="shared" si="4"/>
        <v>-1310.88</v>
      </c>
    </row>
    <row r="63" spans="1:12" x14ac:dyDescent="0.3">
      <c r="A63" s="5">
        <v>59</v>
      </c>
      <c r="B63" s="6">
        <v>44398</v>
      </c>
      <c r="C63" s="2">
        <v>-343.8</v>
      </c>
      <c r="D63" s="8" t="s">
        <v>6</v>
      </c>
      <c r="E63" s="7">
        <f t="shared" si="0"/>
        <v>2130378.446</v>
      </c>
      <c r="F63" s="7"/>
      <c r="G63" s="7"/>
      <c r="H63" s="4">
        <f t="shared" si="4"/>
        <v>-343.8</v>
      </c>
    </row>
  </sheetData>
  <autoFilter ref="A4:E63" xr:uid="{387C201E-081D-4CAB-B2E5-FEDEDC29EF1C}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LIFO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Ally Bandoian</dc:creator>
  <cp:lastModifiedBy>Ally Bandoian</cp:lastModifiedBy>
  <dcterms:created xsi:type="dcterms:W3CDTF">2022-05-10T19:09:48Z</dcterms:created>
  <dcterms:modified xsi:type="dcterms:W3CDTF">2022-05-10T19:50:11Z</dcterms:modified>
</cp:coreProperties>
</file>