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corp.well.co.uk\Data\UserData\kyra.foster\Desktop\Kyra - Alteryx\Samples\"/>
    </mc:Choice>
  </mc:AlternateContent>
  <xr:revisionPtr revIDLastSave="0" documentId="13_ncr:1_{D0C311E4-3F2D-4108-B822-C1404A7EA24B}" xr6:coauthVersionLast="45" xr6:coauthVersionMax="45" xr10:uidLastSave="{00000000-0000-0000-0000-000000000000}"/>
  <bookViews>
    <workbookView xWindow="-120" yWindow="-120" windowWidth="20730" windowHeight="11160" tabRatio="598" xr2:uid="{280A0BD4-ECBC-4F36-A268-60BFCDF0316A}"/>
  </bookViews>
  <sheets>
    <sheet name="Forecasting" sheetId="7" r:id="rId1"/>
    <sheet name="Market Sales" sheetId="4" r:id="rId2"/>
    <sheet name="Company A Sales" sheetId="5" r:id="rId3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7" l="1"/>
  <c r="F5" i="7"/>
  <c r="F16" i="7"/>
  <c r="G11" i="7"/>
  <c r="G12" i="7"/>
  <c r="G5" i="7"/>
  <c r="G16" i="7"/>
  <c r="H11" i="7"/>
  <c r="H12" i="7"/>
  <c r="H5" i="7"/>
  <c r="H16" i="7"/>
  <c r="I11" i="7"/>
  <c r="I12" i="7"/>
  <c r="I5" i="7"/>
  <c r="I16" i="7"/>
  <c r="J11" i="7"/>
  <c r="J12" i="7"/>
  <c r="J5" i="7"/>
  <c r="J16" i="7"/>
  <c r="K11" i="7"/>
  <c r="K12" i="7"/>
  <c r="K5" i="7"/>
  <c r="K16" i="7"/>
  <c r="L11" i="7"/>
  <c r="L12" i="7"/>
  <c r="L5" i="7"/>
  <c r="L16" i="7"/>
  <c r="M11" i="7"/>
  <c r="M12" i="7"/>
  <c r="M5" i="7"/>
  <c r="M16" i="7"/>
  <c r="N11" i="7"/>
  <c r="N12" i="7"/>
  <c r="N5" i="7"/>
  <c r="N16" i="7"/>
  <c r="O11" i="7"/>
  <c r="O12" i="7"/>
  <c r="O5" i="7"/>
  <c r="O16" i="7"/>
  <c r="P11" i="7"/>
  <c r="P12" i="7"/>
  <c r="P5" i="7"/>
  <c r="P16" i="7"/>
  <c r="E12" i="7"/>
  <c r="E5" i="7"/>
  <c r="E16" i="7"/>
  <c r="G4" i="7"/>
  <c r="H4" i="7"/>
  <c r="I4" i="7"/>
  <c r="J4" i="7"/>
  <c r="K4" i="7"/>
  <c r="L4" i="7"/>
  <c r="M4" i="7"/>
  <c r="N4" i="7"/>
  <c r="O4" i="7"/>
  <c r="P4" i="7"/>
  <c r="F8" i="7"/>
  <c r="F15" i="7"/>
  <c r="G8" i="7"/>
  <c r="G15" i="7"/>
  <c r="H8" i="7"/>
  <c r="H15" i="7"/>
  <c r="I8" i="7"/>
  <c r="I15" i="7"/>
  <c r="J8" i="7"/>
  <c r="J15" i="7"/>
  <c r="K8" i="7"/>
  <c r="K15" i="7"/>
  <c r="L8" i="7"/>
  <c r="L15" i="7"/>
  <c r="M8" i="7"/>
  <c r="M15" i="7"/>
  <c r="N8" i="7"/>
  <c r="N15" i="7"/>
  <c r="O8" i="7"/>
  <c r="O15" i="7"/>
  <c r="P8" i="7"/>
  <c r="P15" i="7"/>
  <c r="E8" i="7"/>
  <c r="E15" i="7"/>
  <c r="E1" i="7"/>
  <c r="F1" i="7"/>
  <c r="G1" i="7"/>
  <c r="H1" i="7"/>
  <c r="I1" i="7"/>
  <c r="J1" i="7"/>
  <c r="K1" i="7"/>
  <c r="L1" i="7"/>
  <c r="M1" i="7"/>
  <c r="N1" i="7"/>
  <c r="O1" i="7"/>
  <c r="P1" i="7"/>
  <c r="E10" i="7"/>
  <c r="F10" i="7"/>
  <c r="G10" i="7"/>
  <c r="H10" i="7"/>
  <c r="I10" i="7"/>
  <c r="J10" i="7"/>
  <c r="K10" i="7"/>
  <c r="L10" i="7"/>
  <c r="M10" i="7"/>
  <c r="N10" i="7"/>
  <c r="O10" i="7"/>
  <c r="P10" i="7"/>
  <c r="E11" i="7"/>
  <c r="F11" i="7"/>
  <c r="E9" i="7"/>
  <c r="F9" i="7"/>
  <c r="G9" i="7"/>
  <c r="H9" i="7"/>
  <c r="I9" i="7"/>
  <c r="J9" i="7"/>
  <c r="K9" i="7"/>
  <c r="L9" i="7"/>
  <c r="M9" i="7"/>
  <c r="N9" i="7"/>
  <c r="O9" i="7"/>
  <c r="P9" i="7"/>
  <c r="E3" i="7"/>
  <c r="F3" i="7"/>
  <c r="G3" i="7"/>
  <c r="H3" i="7"/>
  <c r="I3" i="7"/>
  <c r="J3" i="7"/>
  <c r="K3" i="7"/>
  <c r="L3" i="7"/>
  <c r="M3" i="7"/>
  <c r="N3" i="7"/>
  <c r="O3" i="7"/>
  <c r="P3" i="7"/>
  <c r="E4" i="7"/>
  <c r="F4" i="7"/>
  <c r="E2" i="7"/>
  <c r="F2" i="7"/>
  <c r="G2" i="7"/>
  <c r="H2" i="7"/>
  <c r="I2" i="7"/>
  <c r="J2" i="7"/>
  <c r="K2" i="7"/>
  <c r="L2" i="7"/>
  <c r="M2" i="7"/>
  <c r="N2" i="7"/>
  <c r="O2" i="7"/>
  <c r="P2" i="7"/>
  <c r="D9" i="7"/>
  <c r="D10" i="7"/>
  <c r="D11" i="7"/>
  <c r="D12" i="7"/>
  <c r="D2" i="7"/>
  <c r="D3" i="7"/>
  <c r="D4" i="7"/>
  <c r="D5" i="7"/>
</calcChain>
</file>

<file path=xl/sharedStrings.xml><?xml version="1.0" encoding="utf-8"?>
<sst xmlns="http://schemas.openxmlformats.org/spreadsheetml/2006/main" count="42" uniqueCount="24">
  <si>
    <t>Market Items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</si>
  <si>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</si>
  <si>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</si>
  <si>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</si>
  <si>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</si>
  <si>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</si>
  <si>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</si>
  <si>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</si>
  <si>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</si>
  <si>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</si>
  <si>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</si>
  <si>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</si>
  <si>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</si>
  <si>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Total</t>
  </si>
  <si>
    <t>FY18</t>
  </si>
  <si>
    <t>FY19</t>
  </si>
  <si>
    <t>FY20</t>
  </si>
  <si>
    <t>FY21</t>
  </si>
  <si>
    <t>Well Items</t>
  </si>
  <si>
    <t>Enter Market Forecast</t>
  </si>
  <si>
    <t>Enter Well Forecast</t>
  </si>
  <si>
    <t>Company A Total Marketshare</t>
  </si>
  <si>
    <t>Market Sales</t>
  </si>
  <si>
    <t>Company A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</si>
</sst>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Gilroy Alt"/>
      <family val="3"/>
    </font>
    <font>
      <sz val="11"/>
      <color theme="0"/>
      <name val="Gilroy Alt"/>
      <family val="3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4C6A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1" fontId="0" fillId="0" borderId="0" xfId="0" applyNumberFormat="1"/>
    <xf numFmtId="0" fontId="2" fillId="0" borderId="0" xfId="0" applyFont="1"/>
    <xf numFmtId="10" fontId="2" fillId="0" borderId="0" xfId="1" applyNumberFormat="1" applyFont="1"/>
    <xf numFmtId="0" fontId="2" fillId="3" borderId="0" xfId="0" applyFont="1" applyFill="1"/>
    <xf numFmtId="9" fontId="2" fillId="2" borderId="1" xfId="0" applyNumberFormat="1" applyFont="1" applyFill="1" applyBorder="1"/>
    <xf numFmtId="0" fontId="3" fillId="4" borderId="0" xfId="0" applyFont="1" applyFill="1"/>
    <xf numFmtId="0" fontId="2" fillId="0" borderId="0" xfId="0" applyNumberFormat="1" applyFont="1"/>
    <xf numFmtId="1" fontId="2" fillId="0" borderId="0" xfId="0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004C6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5D54D-786D-4A5E-BFD9-DB4F1F730900}">
  <dimension ref="A1:Q22"/>
  <sheetViews>
    <sheetView tabSelected="1" workbookViewId="0">
      <selection activeCell="B6" sqref="B6"/>
    </sheetView>
  </sheetViews>
  <sheetFormatPr defaultRowHeight="15" x14ac:dyDescent="0.25"/>
  <cols>
    <col min="1" max="1" width="23.28515625" style="2" bestFit="1" customWidth="1"/>
    <col min="2" max="3" width="9.140625" style="2"/>
    <col min="4" max="4" width="31.5703125" style="2" bestFit="1" customWidth="1"/>
    <col min="5" max="13" width="11.5703125" style="2" bestFit="1" customWidth="1"/>
    <col min="14" max="14" width="12.85546875" style="2" bestFit="1" customWidth="1"/>
    <col min="15" max="16" width="11.5703125" style="2" bestFit="1" customWidth="1"/>
    <col min="18" max="16384" width="9.140625" style="2"/>
  </cols>
  <sheetData>
    <row r="1" spans="1:17" ht="15.75" thickBot="1" x14ac:dyDescent="0.3">
      <c r="A1" s="4" t="s">
        <v>19</v>
      </c>
      <c r="D1" s="6" t="s">
        <v>22</v>
      </c>
      <c r="E1" s="6" t="str">
        <f>'Market Sales'!B1</f>
        <v>Apr</v>
      </c>
      <c r="F1" s="6" t="str">
        <f>'Market Sales'!C1</f>
        <v>May</v>
      </c>
      <c r="G1" s="6" t="str">
        <f>'Market Sales'!D1</f>
        <v>Jun</v>
      </c>
      <c r="H1" s="6" t="str">
        <f>'Market Sales'!E1</f>
        <v>Jul</v>
      </c>
      <c r="I1" s="6" t="str">
        <f>'Market Sales'!F1</f>
        <v>Aug</v>
      </c>
      <c r="J1" s="6" t="str">
        <f>'Market Sales'!G1</f>
        <v>Sep</v>
      </c>
      <c r="K1" s="6" t="str">
        <f>'Market Sales'!H1</f>
        <v>Oct</v>
      </c>
      <c r="L1" s="6" t="str">
        <f>'Market Sales'!I1</f>
        <v>Nov</v>
      </c>
      <c r="M1" s="6" t="str">
        <f>'Market Sales'!J1</f>
        <v>Dec</v>
      </c>
      <c r="N1" s="6" t="str">
        <f>'Market Sales'!K1</f>
        <v>Jan</v>
      </c>
      <c r="O1" s="6" t="str">
        <f>'Market Sales'!L1</f>
        <v>Feb</v>
      </c>
      <c r="P1" s="6" t="str">
        <f>'Market Sales'!M1</f>
        <v>Mar</v>
      </c>
    </row>
    <row r="2" spans="1:17" ht="15.75" thickBot="1" x14ac:dyDescent="0.3">
      <c r="A2" s="5">
        <v>0.01</v>
      </c>
      <c r="D2" s="2" t="str">
        <f>'Market Sales'!A2</f>
        <v>FY18</v>
      </c>
      <c r="E2" s="7">
        <f>'Market Sales'!B2</f>
        <v>2857681.7234581807</v>
      </c>
      <c r="F2" s="7">
        <f>'Market Sales'!C2</f>
        <v>2890200.6758659533</v>
      </c>
      <c r="G2" s="7">
        <f>'Market Sales'!D2</f>
        <v>2828420.8955223882</v>
      </c>
      <c r="H2" s="7">
        <f>'Market Sales'!E2</f>
        <v>2898791.1574204448</v>
      </c>
      <c r="I2" s="7">
        <f>'Market Sales'!F2</f>
        <v>2918850.915235145</v>
      </c>
      <c r="J2" s="7">
        <f>'Market Sales'!G2</f>
        <v>2908786.7361306674</v>
      </c>
      <c r="K2" s="7">
        <f>'Market Sales'!H2</f>
        <v>2969000.7885102788</v>
      </c>
      <c r="L2" s="7">
        <f>'Market Sales'!I2</f>
        <v>2664792.5654745139</v>
      </c>
      <c r="M2" s="7">
        <f>'Market Sales'!J2</f>
        <v>2932078.372289496</v>
      </c>
      <c r="N2" s="7">
        <f>'Market Sales'!K2</f>
        <v>2808839.1157420445</v>
      </c>
      <c r="O2" s="7">
        <f>'Market Sales'!L2</f>
        <v>2951567.0796958604</v>
      </c>
      <c r="P2" s="7">
        <f>'Market Sales'!M2</f>
        <v>2886733.9904252323</v>
      </c>
    </row>
    <row r="3" spans="1:17" x14ac:dyDescent="0.25">
      <c r="D3" s="2" t="str">
        <f>'Market Sales'!A3</f>
        <v>FY19</v>
      </c>
      <c r="E3" s="7">
        <f>'Market Sales'!B3</f>
        <v>2886529.5409743735</v>
      </c>
      <c r="F3" s="7">
        <f>'Market Sales'!C3</f>
        <v>2935274.0918051251</v>
      </c>
      <c r="G3" s="7">
        <f>'Market Sales'!D3</f>
        <v>2734745.283018868</v>
      </c>
      <c r="H3" s="7">
        <f>'Market Sales'!E3</f>
        <v>2989609.4339622641</v>
      </c>
      <c r="I3" s="7">
        <f>'Market Sales'!F3</f>
        <v>2906331.9065052099</v>
      </c>
      <c r="J3" s="7">
        <f>'Market Sales'!G3</f>
        <v>2868557.7583779218</v>
      </c>
      <c r="K3" s="7">
        <f>'Market Sales'!H3</f>
        <v>2966712.3908758098</v>
      </c>
      <c r="L3" s="7">
        <f>'Market Sales'!I3</f>
        <v>2674685.6941706561</v>
      </c>
      <c r="M3" s="7">
        <f>'Market Sales'!J3</f>
        <v>2872566.8825682909</v>
      </c>
      <c r="N3" s="7">
        <f>'Market Sales'!K3</f>
        <v>2831937.7921712194</v>
      </c>
      <c r="O3" s="7">
        <f>'Market Sales'!L3</f>
        <v>3002509.9127006475</v>
      </c>
      <c r="P3" s="7">
        <f>'Market Sales'!M3</f>
        <v>2786495.7195156296</v>
      </c>
    </row>
    <row r="4" spans="1:17" x14ac:dyDescent="0.25">
      <c r="D4" s="2" t="str">
        <f>'Market Sales'!A4</f>
        <v>FY20</v>
      </c>
      <c r="E4" s="7">
        <f>'Market Sales'!B4</f>
        <v>2901521.6277105045</v>
      </c>
      <c r="F4" s="7">
        <f>'Market Sales'!C4</f>
        <v>2994075.8659532527</v>
      </c>
      <c r="G4" s="7">
        <f>'Market Sales'!D4</f>
        <v>2820461.3066741764</v>
      </c>
      <c r="H4" s="7">
        <f>'Market Sales'!E4</f>
        <v>3016387.7217685157</v>
      </c>
      <c r="I4" s="7">
        <f>'Market Sales'!F4</f>
        <v>2884303.4356519291</v>
      </c>
      <c r="J4" s="7">
        <f>'Market Sales'!G4</f>
        <v>2954223.8242748519</v>
      </c>
      <c r="K4" s="7">
        <f>'Market Sales'!H4</f>
        <v>3012814.9253731347</v>
      </c>
      <c r="L4" s="7">
        <f>'Market Sales'!I4</f>
        <v>2742895.2407772457</v>
      </c>
      <c r="M4" s="7">
        <f>'Market Sales'!J4</f>
        <v>3162605.3224443817</v>
      </c>
      <c r="N4" s="7">
        <f>'Market Sales'!K4</f>
        <v>2924921.2052942836</v>
      </c>
      <c r="O4" s="7">
        <f>'Market Sales'!L4</f>
        <v>2765742.6640382991</v>
      </c>
      <c r="P4" s="7">
        <f>'Market Sales'!M4</f>
        <v>2863069.3607434528</v>
      </c>
    </row>
    <row r="5" spans="1:17" x14ac:dyDescent="0.25">
      <c r="D5" s="2" t="str">
        <f>'Market Sales'!A5</f>
        <v>FY21</v>
      </c>
      <c r="E5" s="7">
        <f>IF('Market Sales'!B5=0,E4*(1+$A$2),'Market Sales'!B5)</f>
        <v>2946874.514221346</v>
      </c>
      <c r="F5" s="7">
        <f>IF('Market Sales'!C5=0,F4*(1+$A$2),'Market Sales'!C5)</f>
        <v>2687692.6217966769</v>
      </c>
      <c r="G5" s="7">
        <f>IF('Market Sales'!D5=0,G4*(1+$A$2),'Market Sales'!D5)</f>
        <v>2848665.9197409181</v>
      </c>
      <c r="H5" s="7">
        <f>IF('Market Sales'!E5=0,H4*(1+$A$2),'Market Sales'!E5)</f>
        <v>3046551.598986201</v>
      </c>
      <c r="I5" s="7">
        <f>IF('Market Sales'!F5=0,I4*(1+$A$2),'Market Sales'!F5)</f>
        <v>2913146.4700084482</v>
      </c>
      <c r="J5" s="7">
        <f>IF('Market Sales'!G5=0,J4*(1+$A$2),'Market Sales'!G5)</f>
        <v>2983766.0625176006</v>
      </c>
      <c r="K5" s="7">
        <f>IF('Market Sales'!H5=0,K4*(1+$A$2),'Market Sales'!H5)</f>
        <v>3042943.0746268663</v>
      </c>
      <c r="L5" s="7">
        <f>IF('Market Sales'!I5=0,L4*(1+$A$2),'Market Sales'!I5)</f>
        <v>2770324.1931850184</v>
      </c>
      <c r="M5" s="7">
        <f>IF('Market Sales'!J5=0,M4*(1+$A$2),'Market Sales'!J5)</f>
        <v>3194231.3756688256</v>
      </c>
      <c r="N5" s="7">
        <f>IF('Market Sales'!K5=0,N4*(1+$A$2),'Market Sales'!K5)</f>
        <v>2954170.4173472263</v>
      </c>
      <c r="O5" s="7">
        <f>IF('Market Sales'!L5=0,O4*(1+$A$2),'Market Sales'!L5)</f>
        <v>2793400.0906786821</v>
      </c>
      <c r="P5" s="7">
        <f>IF('Market Sales'!M5=0,P4*(1+$A$2),'Market Sales'!M5)</f>
        <v>2891700.0543508874</v>
      </c>
    </row>
    <row r="8" spans="1:17" ht="15.75" thickBot="1" x14ac:dyDescent="0.3">
      <c r="A8" s="4" t="s">
        <v>20</v>
      </c>
      <c r="D8" s="6" t="s">
        <v>23</v>
      </c>
      <c r="E8" s="6" t="str">
        <f>'Company A Sales'!B1</f>
        <v>Apr</v>
      </c>
      <c r="F8" s="6" t="str">
        <f>'Company A Sales'!C1</f>
        <v>May</v>
      </c>
      <c r="G8" s="6" t="str">
        <f>'Company A Sales'!D1</f>
        <v>Jun</v>
      </c>
      <c r="H8" s="6" t="str">
        <f>'Company A Sales'!E1</f>
        <v>Jul</v>
      </c>
      <c r="I8" s="6" t="str">
        <f>'Company A Sales'!F1</f>
        <v>Aug</v>
      </c>
      <c r="J8" s="6" t="str">
        <f>'Company A Sales'!G1</f>
        <v>Sep</v>
      </c>
      <c r="K8" s="6" t="str">
        <f>'Company A Sales'!H1</f>
        <v>Oct</v>
      </c>
      <c r="L8" s="6" t="str">
        <f>'Company A Sales'!I1</f>
        <v>Nov</v>
      </c>
      <c r="M8" s="6" t="str">
        <f>'Company A Sales'!J1</f>
        <v>Dec</v>
      </c>
      <c r="N8" s="6" t="str">
        <f>'Company A Sales'!K1</f>
        <v>Jan</v>
      </c>
      <c r="O8" s="6" t="str">
        <f>'Company A Sales'!L1</f>
        <v>Feb</v>
      </c>
      <c r="P8" s="6" t="str">
        <f>'Company A Sales'!M1</f>
        <v>Mar</v>
      </c>
    </row>
    <row r="9" spans="1:17" ht="15.75" thickBot="1" x14ac:dyDescent="0.3">
      <c r="A9" s="5">
        <v>0.01</v>
      </c>
      <c r="D9" s="2" t="str">
        <f>'Company A Sales'!A2</f>
        <v>FY18</v>
      </c>
      <c r="E9" s="8">
        <f>'Company A Sales'!B2</f>
        <v>391908.76136363629</v>
      </c>
      <c r="F9" s="8">
        <f>'Company A Sales'!C2</f>
        <v>398334.45170454541</v>
      </c>
      <c r="G9" s="8">
        <f>'Company A Sales'!D2</f>
        <v>389964.08522727271</v>
      </c>
      <c r="H9" s="8">
        <f>'Company A Sales'!E2</f>
        <v>400964.88068181812</v>
      </c>
      <c r="I9" s="8">
        <f>'Company A Sales'!F2</f>
        <v>402044.76988636359</v>
      </c>
      <c r="J9" s="8">
        <f>'Company A Sales'!G2</f>
        <v>397435.16477272718</v>
      </c>
      <c r="K9" s="8">
        <f>'Company A Sales'!H2</f>
        <v>407888.534090909</v>
      </c>
      <c r="L9" s="8">
        <f>'Company A Sales'!I2</f>
        <v>363461.48579545447</v>
      </c>
      <c r="M9" s="8">
        <f>'Company A Sales'!J2</f>
        <v>400677.90340909088</v>
      </c>
      <c r="N9" s="8">
        <f>'Company A Sales'!K2</f>
        <v>381682.64772727271</v>
      </c>
      <c r="O9" s="8">
        <f>'Company A Sales'!L2</f>
        <v>402932.034090909</v>
      </c>
      <c r="P9" s="8">
        <f>'Company A Sales'!M2</f>
        <v>401816.73011363629</v>
      </c>
    </row>
    <row r="10" spans="1:17" x14ac:dyDescent="0.25">
      <c r="D10" s="2" t="str">
        <f>'Company A Sales'!A3</f>
        <v>FY19</v>
      </c>
      <c r="E10" s="8">
        <f>'Company A Sales'!B3</f>
        <v>395938.596590909</v>
      </c>
      <c r="F10" s="8">
        <f>'Company A Sales'!C3</f>
        <v>402852.38352272718</v>
      </c>
      <c r="G10" s="8">
        <f>'Company A Sales'!D3</f>
        <v>370126.71590909088</v>
      </c>
      <c r="H10" s="8">
        <f>'Company A Sales'!E3</f>
        <v>408057.57102272718</v>
      </c>
      <c r="I10" s="8">
        <f>'Company A Sales'!F3</f>
        <v>396475.89488636359</v>
      </c>
      <c r="J10" s="8">
        <f>'Company A Sales'!G3</f>
        <v>384811.88920454541</v>
      </c>
      <c r="K10" s="8">
        <f>'Company A Sales'!H3</f>
        <v>399016.15340909088</v>
      </c>
      <c r="L10" s="8">
        <f>'Company A Sales'!I3</f>
        <v>358421.74147727271</v>
      </c>
      <c r="M10" s="8">
        <f>'Company A Sales'!J3</f>
        <v>386824.19318181812</v>
      </c>
      <c r="N10" s="8">
        <f>'Company A Sales'!K3</f>
        <v>380352.04545454541</v>
      </c>
      <c r="O10" s="8">
        <f>'Company A Sales'!L3</f>
        <v>407122.99999999994</v>
      </c>
      <c r="P10" s="8">
        <f>'Company A Sales'!M3</f>
        <v>370428.52556818177</v>
      </c>
    </row>
    <row r="11" spans="1:17" x14ac:dyDescent="0.25">
      <c r="D11" s="2" t="str">
        <f>'Company A Sales'!A4</f>
        <v>FY20</v>
      </c>
      <c r="E11" s="8">
        <f>'Company A Sales'!B4</f>
        <v>400657.25568181812</v>
      </c>
      <c r="F11" s="8">
        <f>'Company A Sales'!C4</f>
        <v>385153.09943181812</v>
      </c>
      <c r="G11" s="8">
        <f>'Company A Sales'!D4</f>
        <v>374905.16193181812</v>
      </c>
      <c r="H11" s="8">
        <f>'Company A Sales'!E4</f>
        <v>401220.03693181812</v>
      </c>
      <c r="I11" s="8">
        <f>'Company A Sales'!F4</f>
        <v>384961.97727272718</v>
      </c>
      <c r="J11" s="8">
        <f>'Company A Sales'!G4</f>
        <v>385057.04829545447</v>
      </c>
      <c r="K11" s="8">
        <f>'Company A Sales'!H4</f>
        <v>411875.70170454541</v>
      </c>
      <c r="L11" s="8">
        <f>'Company A Sales'!I4</f>
        <v>363789.17045454541</v>
      </c>
      <c r="M11" s="8">
        <f>'Company A Sales'!J4</f>
        <v>403970.56249999994</v>
      </c>
      <c r="N11" s="8">
        <f>'Company A Sales'!K4</f>
        <v>395312.49999999994</v>
      </c>
      <c r="O11" s="8">
        <f>'Company A Sales'!L4</f>
        <v>356410.80965909088</v>
      </c>
      <c r="P11" s="8">
        <f>'Company A Sales'!M4</f>
        <v>368484.30681818177</v>
      </c>
    </row>
    <row r="12" spans="1:17" x14ac:dyDescent="0.25">
      <c r="D12" s="2" t="str">
        <f>'Company A Sales'!A5</f>
        <v>FY21</v>
      </c>
      <c r="E12" s="8">
        <f>IF('Company A Sales'!B5=0,E11*(1+$A$9),'Company A Sales'!B5)</f>
        <v>383379.81249999994</v>
      </c>
      <c r="F12" s="8">
        <f>IF('Company A Sales'!C5=0,F11*(1+$A$9),'Company A Sales'!C5)</f>
        <v>343329.36363636359</v>
      </c>
      <c r="G12" s="8">
        <f>IF('Company A Sales'!D5=0,G11*(1+$A$9),'Company A Sales'!D5)</f>
        <v>378654.21355113632</v>
      </c>
      <c r="H12" s="8">
        <f>IF('Company A Sales'!E5=0,H11*(1+$A$9),'Company A Sales'!E5)</f>
        <v>405232.23730113631</v>
      </c>
      <c r="I12" s="8">
        <f>IF('Company A Sales'!F5=0,I11*(1+$A$9),'Company A Sales'!F5)</f>
        <v>388811.59704545443</v>
      </c>
      <c r="J12" s="8">
        <f>IF('Company A Sales'!G5=0,J11*(1+$A$9),'Company A Sales'!G5)</f>
        <v>388907.61877840903</v>
      </c>
      <c r="K12" s="8">
        <f>IF('Company A Sales'!H5=0,K11*(1+$A$9),'Company A Sales'!H5)</f>
        <v>415994.45872159087</v>
      </c>
      <c r="L12" s="8">
        <f>IF('Company A Sales'!I5=0,L11*(1+$A$9),'Company A Sales'!I5)</f>
        <v>367427.06215909088</v>
      </c>
      <c r="M12" s="8">
        <f>IF('Company A Sales'!J5=0,M11*(1+$A$9),'Company A Sales'!J5)</f>
        <v>408010.26812499994</v>
      </c>
      <c r="N12" s="8">
        <f>IF('Company A Sales'!K5=0,N11*(1+$A$9),'Company A Sales'!K5)</f>
        <v>399265.62499999994</v>
      </c>
      <c r="O12" s="8">
        <f>IF('Company A Sales'!L5=0,O11*(1+$A$9),'Company A Sales'!L5)</f>
        <v>359974.91775568179</v>
      </c>
      <c r="P12" s="8">
        <f>IF('Company A Sales'!M5=0,P11*(1+$A$9),'Company A Sales'!M5)</f>
        <v>372169.14988636359</v>
      </c>
    </row>
    <row r="14" spans="1:17" x14ac:dyDescent="0.25">
      <c r="Q14" s="2"/>
    </row>
    <row r="15" spans="1:17" x14ac:dyDescent="0.25">
      <c r="D15" s="6" t="s">
        <v>21</v>
      </c>
      <c r="E15" s="6" t="str">
        <f>E8</f>
        <v>Apr</v>
      </c>
      <c r="F15" s="6" t="str">
        <f t="shared" ref="F15:P15" si="0">F8</f>
        <v>May</v>
      </c>
      <c r="G15" s="6" t="str">
        <f t="shared" si="0"/>
        <v>Jun</v>
      </c>
      <c r="H15" s="6" t="str">
        <f t="shared" si="0"/>
        <v>Jul</v>
      </c>
      <c r="I15" s="6" t="str">
        <f t="shared" si="0"/>
        <v>Aug</v>
      </c>
      <c r="J15" s="6" t="str">
        <f t="shared" si="0"/>
        <v>Sep</v>
      </c>
      <c r="K15" s="6" t="str">
        <f t="shared" si="0"/>
        <v>Oct</v>
      </c>
      <c r="L15" s="6" t="str">
        <f t="shared" si="0"/>
        <v>Nov</v>
      </c>
      <c r="M15" s="6" t="str">
        <f t="shared" si="0"/>
        <v>Dec</v>
      </c>
      <c r="N15" s="6" t="str">
        <f t="shared" si="0"/>
        <v>Jan</v>
      </c>
      <c r="O15" s="6" t="str">
        <f t="shared" si="0"/>
        <v>Feb</v>
      </c>
      <c r="P15" s="6" t="str">
        <f t="shared" si="0"/>
        <v>Mar</v>
      </c>
      <c r="Q15" s="2"/>
    </row>
    <row r="16" spans="1:17" x14ac:dyDescent="0.25">
      <c r="D16" s="2" t="s">
        <v>17</v>
      </c>
      <c r="E16" s="3">
        <f>E12/E5</f>
        <v>0.13009709461663338</v>
      </c>
      <c r="F16" s="3">
        <f t="shared" ref="F16:P16" si="1">F12/F5</f>
        <v>0.12774130525642241</v>
      </c>
      <c r="G16" s="3">
        <f t="shared" si="1"/>
        <v>0.13292334876024156</v>
      </c>
      <c r="H16" s="3">
        <f t="shared" si="1"/>
        <v>0.13301341668921188</v>
      </c>
      <c r="I16" s="3">
        <f t="shared" si="1"/>
        <v>0.13346791898325897</v>
      </c>
      <c r="J16" s="3">
        <f t="shared" si="1"/>
        <v>0.13034118983519169</v>
      </c>
      <c r="K16" s="3">
        <f t="shared" si="1"/>
        <v>0.13670793324735503</v>
      </c>
      <c r="L16" s="3">
        <f t="shared" si="1"/>
        <v>0.13262962618705759</v>
      </c>
      <c r="M16" s="3">
        <f t="shared" si="1"/>
        <v>0.12773347329592508</v>
      </c>
      <c r="N16" s="3">
        <f t="shared" si="1"/>
        <v>0.13515321345561737</v>
      </c>
      <c r="O16" s="3">
        <f t="shared" si="1"/>
        <v>0.12886622254967514</v>
      </c>
      <c r="P16" s="3">
        <f t="shared" si="1"/>
        <v>0.1287025427572937</v>
      </c>
      <c r="Q16" s="2"/>
    </row>
    <row r="17" spans="17:17" x14ac:dyDescent="0.25">
      <c r="Q17" s="2"/>
    </row>
    <row r="18" spans="17:17" x14ac:dyDescent="0.25">
      <c r="Q18" s="2"/>
    </row>
    <row r="19" spans="17:17" x14ac:dyDescent="0.25">
      <c r="Q19" s="2"/>
    </row>
    <row r="21" spans="17:17" x14ac:dyDescent="0.25">
      <c r="Q21" s="2"/>
    </row>
    <row r="22" spans="17:17" x14ac:dyDescent="0.25">
      <c r="Q22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28"/>
  <sheetViews>
    <sheetView workbookViewId="0">
      <selection activeCell="E17" sqref="E17"/>
    </sheetView>
  </sheetViews>
  <sheetFormatPr defaultRowHeight="15" x14ac:dyDescent="0.25"/>
  <cols>
    <col min="1" max="1" width="12.7109375" bestFit="1" customWidth="1"/>
    <col min="2" max="8" width="10" bestFit="1" customWidth="1"/>
    <col min="9" max="9" width="9" bestFit="1" customWidth="1"/>
    <col min="10" max="13" width="10" bestFit="1" customWidth="1"/>
    <col min="14" max="14" width="11" bestFit="1" customWidth="1"/>
  </cols>
  <sheetData>
    <row r="1" spans="1:14" x14ac:dyDescent="0.25">
      <c r="A1" t="s">
        <v>0</v>
      </c>
      <c r="B1" t="s">
        <v>10</v>
      </c>
      <c r="C1" t="s">
        <v>11</v>
      </c>
      <c r="D1" t="s">
        <v>12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13</v>
      </c>
    </row>
    <row r="2" spans="1:14" x14ac:dyDescent="0.25">
      <c r="A2" t="s">
        <v>14</v>
      </c>
      <c r="B2" s="1">
        <v>2857681.7234581807</v>
      </c>
      <c r="C2" s="1">
        <v>2890200.6758659533</v>
      </c>
      <c r="D2" s="1">
        <v>2828420.8955223882</v>
      </c>
      <c r="E2" s="1">
        <v>2898791.1574204448</v>
      </c>
      <c r="F2" s="1">
        <v>2918850.915235145</v>
      </c>
      <c r="G2" s="1">
        <v>2908786.7361306674</v>
      </c>
      <c r="H2" s="1">
        <v>2969000.7885102788</v>
      </c>
      <c r="I2" s="1">
        <v>2664792.5654745139</v>
      </c>
      <c r="J2" s="1">
        <v>2932078.372289496</v>
      </c>
      <c r="K2" s="1">
        <v>2808839.1157420445</v>
      </c>
      <c r="L2" s="1">
        <v>2951567.0796958604</v>
      </c>
      <c r="M2" s="1">
        <v>2886733.9904252323</v>
      </c>
      <c r="N2">
        <v>34515744.015770204</v>
      </c>
    </row>
    <row r="3" spans="1:14" x14ac:dyDescent="0.25">
      <c r="A3" t="s">
        <v>15</v>
      </c>
      <c r="B3" s="1">
        <v>2886529.5409743735</v>
      </c>
      <c r="C3" s="1">
        <v>2935274.0918051251</v>
      </c>
      <c r="D3" s="1">
        <v>2734745.283018868</v>
      </c>
      <c r="E3" s="1">
        <v>2989609.4339622641</v>
      </c>
      <c r="F3" s="1">
        <v>2906331.9065052099</v>
      </c>
      <c r="G3" s="1">
        <v>2868557.7583779218</v>
      </c>
      <c r="H3" s="1">
        <v>2966712.3908758098</v>
      </c>
      <c r="I3" s="1">
        <v>2674685.6941706561</v>
      </c>
      <c r="J3" s="1">
        <v>2872566.8825682909</v>
      </c>
      <c r="K3" s="1">
        <v>2831937.7921712194</v>
      </c>
      <c r="L3" s="1">
        <v>3002509.9127006475</v>
      </c>
      <c r="M3" s="1">
        <v>2786495.7195156296</v>
      </c>
      <c r="N3">
        <v>34455956.406646021</v>
      </c>
    </row>
    <row r="4" spans="1:14" x14ac:dyDescent="0.25">
      <c r="A4" t="s">
        <v>16</v>
      </c>
      <c r="B4" s="1">
        <v>2901521.6277105045</v>
      </c>
      <c r="C4" s="1">
        <v>2994075.8659532527</v>
      </c>
      <c r="D4" s="1">
        <v>2820461.3066741764</v>
      </c>
      <c r="E4" s="1">
        <v>3016387.7217685157</v>
      </c>
      <c r="F4" s="1">
        <v>2884303.4356519291</v>
      </c>
      <c r="G4" s="1">
        <v>2954223.8242748519</v>
      </c>
      <c r="H4" s="1">
        <v>3012814.9253731347</v>
      </c>
      <c r="I4" s="1">
        <v>2742895.2407772457</v>
      </c>
      <c r="J4" s="1">
        <v>3162605.3224443817</v>
      </c>
      <c r="K4" s="1">
        <v>2924921.2052942836</v>
      </c>
      <c r="L4" s="1">
        <v>2765742.6640382991</v>
      </c>
      <c r="M4" s="1">
        <v>2863069.3607434528</v>
      </c>
      <c r="N4">
        <v>35043022.500704028</v>
      </c>
    </row>
    <row r="5" spans="1:14" x14ac:dyDescent="0.25">
      <c r="A5" t="s">
        <v>17</v>
      </c>
      <c r="B5" s="1">
        <v>2946874.514221346</v>
      </c>
      <c r="C5" s="1">
        <v>2687692.6217966769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</row>
    <row r="9" spans="1:14" x14ac:dyDescent="0.2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2" spans="1:14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9" spans="2:14" x14ac:dyDescent="0.2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2:14" x14ac:dyDescent="0.2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2:14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2:14" x14ac:dyDescent="0.2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5" spans="2:14" x14ac:dyDescent="0.2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2:14" x14ac:dyDescent="0.25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2:14" x14ac:dyDescent="0.2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2:14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5"/>
  <sheetViews>
    <sheetView workbookViewId="0">
      <selection activeCell="C13" sqref="C13"/>
    </sheetView>
  </sheetViews>
  <sheetFormatPr defaultRowHeight="15" x14ac:dyDescent="0.25"/>
  <sheetData>
    <row r="1" spans="1:14" x14ac:dyDescent="0.25">
      <c r="A1" t="s">
        <v>18</v>
      </c>
      <c r="B1" t="s">
        <v>10</v>
      </c>
      <c r="C1" t="s">
        <v>11</v>
      </c>
      <c r="D1" t="s">
        <v>12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13</v>
      </c>
    </row>
    <row r="2" spans="1:14" x14ac:dyDescent="0.25">
      <c r="A2" t="s">
        <v>14</v>
      </c>
      <c r="B2" s="1">
        <v>391908.76136363629</v>
      </c>
      <c r="C2" s="1">
        <v>398334.45170454541</v>
      </c>
      <c r="D2" s="1">
        <v>389964.08522727271</v>
      </c>
      <c r="E2" s="1">
        <v>400964.88068181812</v>
      </c>
      <c r="F2" s="1">
        <v>402044.76988636359</v>
      </c>
      <c r="G2" s="1">
        <v>397435.16477272718</v>
      </c>
      <c r="H2" s="1">
        <v>407888.534090909</v>
      </c>
      <c r="I2" s="1">
        <v>363461.48579545447</v>
      </c>
      <c r="J2" s="1">
        <v>400677.90340909088</v>
      </c>
      <c r="K2" s="1">
        <v>381682.64772727271</v>
      </c>
      <c r="L2" s="1">
        <v>402932.034090909</v>
      </c>
      <c r="M2" s="1">
        <v>401816.73011363629</v>
      </c>
      <c r="N2">
        <v>4739111.4488636358</v>
      </c>
    </row>
    <row r="3" spans="1:14" x14ac:dyDescent="0.25">
      <c r="A3" t="s">
        <v>15</v>
      </c>
      <c r="B3" s="1">
        <v>395938.596590909</v>
      </c>
      <c r="C3" s="1">
        <v>402852.38352272718</v>
      </c>
      <c r="D3" s="1">
        <v>370126.71590909088</v>
      </c>
      <c r="E3" s="1">
        <v>408057.57102272718</v>
      </c>
      <c r="F3" s="1">
        <v>396475.89488636359</v>
      </c>
      <c r="G3" s="1">
        <v>384811.88920454541</v>
      </c>
      <c r="H3" s="1">
        <v>399016.15340909088</v>
      </c>
      <c r="I3" s="1">
        <v>358421.74147727271</v>
      </c>
      <c r="J3" s="1">
        <v>386824.19318181812</v>
      </c>
      <c r="K3" s="1">
        <v>380352.04545454541</v>
      </c>
      <c r="L3" s="1">
        <v>407122.99999999994</v>
      </c>
      <c r="M3" s="1">
        <v>370428.52556818177</v>
      </c>
      <c r="N3">
        <v>4660428.7102272715</v>
      </c>
    </row>
    <row r="4" spans="1:14" x14ac:dyDescent="0.25">
      <c r="A4" t="s">
        <v>16</v>
      </c>
      <c r="B4" s="1">
        <v>400657.25568181812</v>
      </c>
      <c r="C4" s="1">
        <v>385153.09943181812</v>
      </c>
      <c r="D4" s="1">
        <v>374905.16193181812</v>
      </c>
      <c r="E4" s="1">
        <v>401220.03693181812</v>
      </c>
      <c r="F4" s="1">
        <v>384961.97727272718</v>
      </c>
      <c r="G4" s="1">
        <v>385057.04829545447</v>
      </c>
      <c r="H4" s="1">
        <v>411875.70170454541</v>
      </c>
      <c r="I4" s="1">
        <v>363789.17045454541</v>
      </c>
      <c r="J4" s="1">
        <v>403970.56249999994</v>
      </c>
      <c r="K4" s="1">
        <v>395312.49999999994</v>
      </c>
      <c r="L4" s="1">
        <v>356410.80965909088</v>
      </c>
      <c r="M4" s="1">
        <v>368484.30681818177</v>
      </c>
      <c r="N4">
        <v>4631797.6306818174</v>
      </c>
    </row>
    <row r="5" spans="1:14" x14ac:dyDescent="0.25">
      <c r="A5" t="s">
        <v>17</v>
      </c>
      <c r="B5" s="1">
        <v>383379.81249999994</v>
      </c>
      <c r="C5" s="1">
        <v>343329.36363636359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Forecasting</vt:lpstr>
      <vt:lpstr>Market Sales</vt:lpstr>
      <vt:lpstr>Company A Sales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Kyra Foster (Contractor)</dc:creator>
  <cp:lastModifiedBy>Kyra Foster (Contractor)</cp:lastModifiedBy>
  <dcterms:created xsi:type="dcterms:W3CDTF">2020-12-02T12:40:35Z</dcterms:created>
  <dcterms:modified xsi:type="dcterms:W3CDTF">2020-12-03T17:23:22Z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341df29-f792-44cc-ae02-a182414d1f74_Enabled">
    <vt:lpwstr>true</vt:lpwstr>
  </property>
  <property fmtid="{D5CDD505-2E9C-101B-9397-08002B2CF9AE}" pid="3" name="MSIP_Label_d341df29-f792-44cc-ae02-a182414d1f74_SetDate">
    <vt:lpwstr>2020-12-02T12:40:36Z</vt:lpwstr>
  </property>
  <property fmtid="{D5CDD505-2E9C-101B-9397-08002B2CF9AE}" pid="4" name="MSIP_Label_d341df29-f792-44cc-ae02-a182414d1f74_Method">
    <vt:lpwstr>Standard</vt:lpwstr>
  </property>
  <property fmtid="{D5CDD505-2E9C-101B-9397-08002B2CF9AE}" pid="5" name="MSIP_Label_d341df29-f792-44cc-ae02-a182414d1f74_Name">
    <vt:lpwstr>Public</vt:lpwstr>
  </property>
  <property fmtid="{D5CDD505-2E9C-101B-9397-08002B2CF9AE}" pid="6" name="MSIP_Label_d341df29-f792-44cc-ae02-a182414d1f74_SiteId">
    <vt:lpwstr>989c18aa-5801-4a7f-b2c8-39efefec097f</vt:lpwstr>
  </property>
  <property fmtid="{D5CDD505-2E9C-101B-9397-08002B2CF9AE}" pid="7" name="MSIP_Label_d341df29-f792-44cc-ae02-a182414d1f74_ActionId">
    <vt:lpwstr>efdccfea-e7dd-4d92-937c-3e465d9ebb52</vt:lpwstr>
  </property>
  <property fmtid="{D5CDD505-2E9C-101B-9397-08002B2CF9AE}" pid="8" name="MSIP_Label_d341df29-f792-44cc-ae02-a182414d1f74_ContentBits">
    <vt:lpwstr>0</vt:lpwstr>
  </property>
</Properties>
</file>